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75" windowHeight="4620" activeTab="1"/>
  </bookViews>
  <sheets>
    <sheet name="summary" sheetId="1" r:id="rId1"/>
    <sheet name="oxide" sheetId="2" r:id="rId2"/>
    <sheet name="elemental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2">'elemental'!$A$1:$AA$43</definedName>
  </definedNames>
  <calcPr fullCalcOnLoad="1"/>
</workbook>
</file>

<file path=xl/sharedStrings.xml><?xml version="1.0" encoding="utf-8"?>
<sst xmlns="http://schemas.openxmlformats.org/spreadsheetml/2006/main" count="210" uniqueCount="108">
  <si>
    <t>STANDARDS</t>
  </si>
  <si>
    <r>
      <t>SiO</t>
    </r>
    <r>
      <rPr>
        <vertAlign val="subscript"/>
        <sz val="10"/>
        <rFont val="Arial"/>
        <family val="2"/>
      </rPr>
      <t>2</t>
    </r>
  </si>
  <si>
    <r>
      <t>TiO</t>
    </r>
    <r>
      <rPr>
        <vertAlign val="subscript"/>
        <sz val="10"/>
        <rFont val="Arial"/>
        <family val="2"/>
      </rPr>
      <t>2</t>
    </r>
  </si>
  <si>
    <r>
      <t>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</si>
  <si>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Fe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</si>
  <si>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t>FeO</t>
  </si>
  <si>
    <t>CaO</t>
  </si>
  <si>
    <t>MgO</t>
  </si>
  <si>
    <t>MnO</t>
  </si>
  <si>
    <r>
      <t>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</si>
  <si>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</si>
  <si>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</si>
  <si>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CO</t>
    </r>
    <r>
      <rPr>
        <vertAlign val="subscript"/>
        <sz val="10"/>
        <rFont val="Arial"/>
        <family val="2"/>
      </rPr>
      <t>2</t>
    </r>
  </si>
  <si>
    <t>S</t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</si>
  <si>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</si>
  <si>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t>Cl</t>
  </si>
  <si>
    <t>F</t>
  </si>
  <si>
    <t>NiO</t>
  </si>
  <si>
    <r>
      <t>Cr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</si>
  <si>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t>BaO</t>
  </si>
  <si>
    <t>SrO</t>
  </si>
  <si>
    <t>ZrO</t>
  </si>
  <si>
    <r>
      <t>Rb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</si>
  <si>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V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</si>
  <si>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CeO</t>
    </r>
    <r>
      <rPr>
        <vertAlign val="subscript"/>
        <sz val="10"/>
        <rFont val="Arial"/>
        <family val="2"/>
      </rPr>
      <t>3</t>
    </r>
  </si>
  <si>
    <t>Oxy</t>
  </si>
  <si>
    <t>Total</t>
  </si>
  <si>
    <t>FeO*</t>
  </si>
  <si>
    <r>
      <t>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</si>
  <si>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t>See next page for elemental analysis.</t>
  </si>
  <si>
    <r>
      <t>Cr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</si>
  <si>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t>Basalt</t>
  </si>
  <si>
    <t>Rhyolite</t>
  </si>
  <si>
    <t>NBS-610</t>
  </si>
  <si>
    <t>NBS-620</t>
  </si>
  <si>
    <t>KN-18</t>
  </si>
  <si>
    <t>KE-12</t>
  </si>
  <si>
    <t>Olivene</t>
  </si>
  <si>
    <r>
      <t>Mg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SiO</t>
    </r>
    <r>
      <rPr>
        <vertAlign val="subscript"/>
        <sz val="10"/>
        <rFont val="Arial"/>
        <family val="2"/>
      </rPr>
      <t>4</t>
    </r>
  </si>
  <si>
    <t>Albite</t>
  </si>
  <si>
    <t>Anorthite</t>
  </si>
  <si>
    <t>Orthoclase</t>
  </si>
  <si>
    <t>Nepheline</t>
  </si>
  <si>
    <t>Diopside</t>
  </si>
  <si>
    <t>Kaersuitite</t>
  </si>
  <si>
    <t>Hornblend</t>
  </si>
  <si>
    <t>Biotite-3</t>
  </si>
  <si>
    <t>Biotite-5</t>
  </si>
  <si>
    <t>Phlogopite</t>
  </si>
  <si>
    <t>Apatite</t>
  </si>
  <si>
    <t>Scapolite</t>
  </si>
  <si>
    <t>Magnetite</t>
  </si>
  <si>
    <t>Ilmenite</t>
  </si>
  <si>
    <t>Chromite</t>
  </si>
  <si>
    <t>Zircon</t>
  </si>
  <si>
    <t>Barite</t>
  </si>
  <si>
    <r>
      <t>SrTiO</t>
    </r>
    <r>
      <rPr>
        <vertAlign val="subscript"/>
        <sz val="10"/>
        <rFont val="Arial"/>
        <family val="2"/>
      </rPr>
      <t>3</t>
    </r>
  </si>
  <si>
    <t>Pyrite</t>
  </si>
  <si>
    <t>Benitoite</t>
  </si>
  <si>
    <r>
      <t>* FeO* is Fe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recalculated to FeO and added to the FeO total.</t>
    </r>
  </si>
  <si>
    <t>Si</t>
  </si>
  <si>
    <t>Ti</t>
  </si>
  <si>
    <t>Al</t>
  </si>
  <si>
    <t>Fe</t>
  </si>
  <si>
    <t>O</t>
  </si>
  <si>
    <t>Ca</t>
  </si>
  <si>
    <t>Mg</t>
  </si>
  <si>
    <t>Mn</t>
  </si>
  <si>
    <t>Na</t>
  </si>
  <si>
    <t>K</t>
  </si>
  <si>
    <t>C</t>
  </si>
  <si>
    <t>P</t>
  </si>
  <si>
    <t>Ni</t>
  </si>
  <si>
    <t>Cr</t>
  </si>
  <si>
    <t>Ba</t>
  </si>
  <si>
    <t>Sr</t>
  </si>
  <si>
    <t>Zr</t>
  </si>
  <si>
    <t>Rb</t>
  </si>
  <si>
    <t>V</t>
  </si>
  <si>
    <t>Ce</t>
  </si>
  <si>
    <t xml:space="preserve"> </t>
  </si>
  <si>
    <t>Standard Reference Material Certified Compositions</t>
  </si>
  <si>
    <t>Position</t>
  </si>
  <si>
    <t>Std</t>
  </si>
  <si>
    <t>Source</t>
  </si>
  <si>
    <t>UCB #</t>
  </si>
  <si>
    <t>UCB</t>
  </si>
  <si>
    <t>Al2O3</t>
  </si>
  <si>
    <t>SiO2</t>
  </si>
  <si>
    <t>TiO2</t>
  </si>
  <si>
    <t>NWD</t>
  </si>
  <si>
    <t>Cr2O3</t>
  </si>
  <si>
    <t>VG-2</t>
  </si>
  <si>
    <t>Smiths</t>
  </si>
  <si>
    <t>VG-568</t>
  </si>
  <si>
    <t>USNM 111312/444</t>
  </si>
  <si>
    <t>Mg2SiO4</t>
  </si>
  <si>
    <t>Anorthoclase</t>
  </si>
  <si>
    <t>Pyroxene 5-180</t>
  </si>
  <si>
    <t>Horneblend (Kak)</t>
  </si>
  <si>
    <t>Biotite Bio-3</t>
  </si>
  <si>
    <t>Biotite 5-110</t>
  </si>
  <si>
    <t>fluor-phlogopite</t>
  </si>
  <si>
    <t>Beeson apatite</t>
  </si>
  <si>
    <t>Scapolite 62-1703</t>
  </si>
  <si>
    <t>Ilmenite USNM 96189</t>
  </si>
  <si>
    <t>SrTiO3</t>
  </si>
  <si>
    <t>benitoite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</si>
</sst>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  <numFmt numFmtId="168" formatCode="0.0"/>
    <numFmt numFmtId="169" formatCode="0.0%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_(&quot;$&quot;* #,##0.00000_);_(&quot;$&quot;* \(#,##0.00000\);_(&quot;$&quot;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  <numFmt numFmtId="177" formatCode="_(&quot;$&quot;* #,##0.000000_);_(&quot;$&quot;* \(#,##0.000000\);_(&quot;$&quot;* &quot;-&quot;??_);_(@_)"/>
    <numFmt numFmtId="178" formatCode="_(&quot;$&quot;* #,##0.0000000_);_(&quot;$&quot;* \(#,##0.0000000\);_(&quot;$&quot;* &quot;-&quot;??_);_(@_)"/>
    <numFmt numFmtId="179" formatCode="0.0000000"/>
    <numFmt numFmtId="180" formatCode="0.00000000"/>
    <numFmt numFmtId="181" formatCode="0.000000000"/>
    <numFmt numFmtId="182" formatCode="0.00000000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15" applyNumberFormat="1" applyFont="1" applyAlignment="1">
      <alignment/>
    </xf>
    <xf numFmtId="2" fontId="0" fillId="0" borderId="0" xfId="15" applyNumberFormat="1" applyAlignment="1">
      <alignment/>
    </xf>
    <xf numFmtId="2" fontId="0" fillId="0" borderId="0" xfId="15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19" applyNumberFormat="1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workbookViewId="0" topLeftCell="A1">
      <selection activeCell="D20" sqref="D20"/>
    </sheetView>
  </sheetViews>
  <sheetFormatPr defaultColWidth="9.140625" defaultRowHeight="12.75"/>
  <cols>
    <col min="4" max="4" width="13.7109375" style="0" customWidth="1"/>
  </cols>
  <sheetData>
    <row r="2" spans="1:6" ht="12.75">
      <c r="A2" t="s">
        <v>82</v>
      </c>
      <c r="C2" t="s">
        <v>83</v>
      </c>
      <c r="E2" t="s">
        <v>84</v>
      </c>
      <c r="F2" t="s">
        <v>85</v>
      </c>
    </row>
    <row r="3" spans="1:6" ht="12.75">
      <c r="A3">
        <v>1</v>
      </c>
      <c r="C3" t="s">
        <v>7</v>
      </c>
      <c r="E3" t="s">
        <v>86</v>
      </c>
      <c r="F3">
        <v>12</v>
      </c>
    </row>
    <row r="4" spans="1:6" ht="12.75">
      <c r="A4">
        <v>2</v>
      </c>
      <c r="C4" t="s">
        <v>87</v>
      </c>
      <c r="E4" t="s">
        <v>86</v>
      </c>
      <c r="F4">
        <v>13</v>
      </c>
    </row>
    <row r="5" spans="1:6" ht="12.75">
      <c r="A5">
        <v>3</v>
      </c>
      <c r="C5" t="s">
        <v>88</v>
      </c>
      <c r="E5" t="s">
        <v>86</v>
      </c>
      <c r="F5">
        <v>14</v>
      </c>
    </row>
    <row r="6" spans="1:6" ht="12.75">
      <c r="A6">
        <v>4</v>
      </c>
      <c r="C6" t="s">
        <v>89</v>
      </c>
      <c r="E6" t="s">
        <v>86</v>
      </c>
      <c r="F6">
        <v>22</v>
      </c>
    </row>
    <row r="7" spans="1:6" ht="12.75">
      <c r="A7">
        <v>5</v>
      </c>
      <c r="C7" t="s">
        <v>8</v>
      </c>
      <c r="E7" t="s">
        <v>86</v>
      </c>
      <c r="F7">
        <v>25</v>
      </c>
    </row>
    <row r="8" spans="1:5" ht="12.75">
      <c r="A8">
        <v>6</v>
      </c>
      <c r="C8" t="s">
        <v>17</v>
      </c>
      <c r="E8" t="s">
        <v>90</v>
      </c>
    </row>
    <row r="9" spans="1:5" ht="12.75">
      <c r="A9">
        <v>7</v>
      </c>
      <c r="C9" t="s">
        <v>91</v>
      </c>
      <c r="E9" t="s">
        <v>90</v>
      </c>
    </row>
    <row r="10" spans="1:5" ht="12.75">
      <c r="A10">
        <v>8</v>
      </c>
      <c r="C10" t="s">
        <v>92</v>
      </c>
      <c r="E10" t="s">
        <v>93</v>
      </c>
    </row>
    <row r="11" spans="1:5" ht="12.75">
      <c r="A11">
        <v>9</v>
      </c>
      <c r="C11" t="s">
        <v>94</v>
      </c>
      <c r="E11" t="s">
        <v>93</v>
      </c>
    </row>
    <row r="12" spans="1:5" ht="12.75">
      <c r="A12">
        <v>10</v>
      </c>
      <c r="C12" t="s">
        <v>33</v>
      </c>
      <c r="E12" t="s">
        <v>90</v>
      </c>
    </row>
    <row r="13" spans="1:5" ht="12.75">
      <c r="A13">
        <v>11</v>
      </c>
      <c r="C13" t="s">
        <v>34</v>
      </c>
      <c r="E13" t="s">
        <v>90</v>
      </c>
    </row>
    <row r="14" spans="1:5" ht="12.75">
      <c r="A14">
        <v>12</v>
      </c>
      <c r="C14" t="s">
        <v>35</v>
      </c>
      <c r="E14" t="s">
        <v>90</v>
      </c>
    </row>
    <row r="15" spans="1:5" ht="12.75">
      <c r="A15">
        <v>13</v>
      </c>
      <c r="C15" t="s">
        <v>36</v>
      </c>
      <c r="E15" t="s">
        <v>90</v>
      </c>
    </row>
    <row r="16" spans="1:5" ht="12.75">
      <c r="A16">
        <v>14</v>
      </c>
      <c r="C16" t="s">
        <v>95</v>
      </c>
      <c r="E16" t="s">
        <v>93</v>
      </c>
    </row>
    <row r="17" spans="1:6" ht="12.75">
      <c r="A17">
        <v>15</v>
      </c>
      <c r="C17" t="s">
        <v>96</v>
      </c>
      <c r="E17" t="s">
        <v>86</v>
      </c>
      <c r="F17">
        <v>273</v>
      </c>
    </row>
    <row r="18" spans="1:6" ht="12.75">
      <c r="A18">
        <v>16</v>
      </c>
      <c r="C18" t="s">
        <v>39</v>
      </c>
      <c r="E18" t="s">
        <v>86</v>
      </c>
      <c r="F18">
        <v>310</v>
      </c>
    </row>
    <row r="19" spans="1:6" ht="12.75">
      <c r="A19">
        <v>17</v>
      </c>
      <c r="C19" t="s">
        <v>40</v>
      </c>
      <c r="E19" t="s">
        <v>86</v>
      </c>
      <c r="F19">
        <v>306</v>
      </c>
    </row>
    <row r="20" spans="1:6" ht="12.75">
      <c r="A20">
        <v>18</v>
      </c>
      <c r="C20" t="s">
        <v>97</v>
      </c>
      <c r="E20" t="s">
        <v>86</v>
      </c>
      <c r="F20">
        <v>374</v>
      </c>
    </row>
    <row r="21" spans="1:6" ht="12.75">
      <c r="A21">
        <v>19</v>
      </c>
      <c r="C21" t="s">
        <v>42</v>
      </c>
      <c r="E21" t="s">
        <v>86</v>
      </c>
      <c r="F21">
        <v>336</v>
      </c>
    </row>
    <row r="22" spans="1:6" ht="12.75">
      <c r="A22">
        <v>20</v>
      </c>
      <c r="C22" t="s">
        <v>43</v>
      </c>
      <c r="E22" t="s">
        <v>86</v>
      </c>
      <c r="F22">
        <v>358</v>
      </c>
    </row>
    <row r="23" spans="1:5" ht="12.75">
      <c r="A23">
        <v>21</v>
      </c>
      <c r="C23" t="s">
        <v>98</v>
      </c>
      <c r="E23" t="s">
        <v>90</v>
      </c>
    </row>
    <row r="24" spans="1:5" ht="12.75">
      <c r="A24">
        <v>22</v>
      </c>
      <c r="C24" t="s">
        <v>99</v>
      </c>
      <c r="E24" t="s">
        <v>93</v>
      </c>
    </row>
    <row r="25" spans="1:5" ht="12.75">
      <c r="A25">
        <v>23</v>
      </c>
      <c r="C25" t="s">
        <v>100</v>
      </c>
      <c r="E25" t="s">
        <v>90</v>
      </c>
    </row>
    <row r="26" spans="1:5" ht="12.75">
      <c r="A26">
        <v>24</v>
      </c>
      <c r="C26" t="s">
        <v>101</v>
      </c>
      <c r="E26" t="s">
        <v>90</v>
      </c>
    </row>
    <row r="27" spans="1:5" ht="12.75">
      <c r="A27">
        <v>25</v>
      </c>
      <c r="C27" t="s">
        <v>102</v>
      </c>
      <c r="E27" t="s">
        <v>90</v>
      </c>
    </row>
    <row r="28" spans="1:5" ht="12.75">
      <c r="A28">
        <v>26</v>
      </c>
      <c r="C28" t="s">
        <v>103</v>
      </c>
      <c r="E28" t="s">
        <v>90</v>
      </c>
    </row>
    <row r="29" spans="1:5" ht="12.75">
      <c r="A29">
        <v>27</v>
      </c>
      <c r="C29" t="s">
        <v>104</v>
      </c>
      <c r="E29" t="s">
        <v>90</v>
      </c>
    </row>
    <row r="30" spans="1:6" ht="12.75">
      <c r="A30">
        <v>28</v>
      </c>
      <c r="C30" t="s">
        <v>51</v>
      </c>
      <c r="E30" t="s">
        <v>86</v>
      </c>
      <c r="F30">
        <v>395</v>
      </c>
    </row>
    <row r="31" spans="1:5" ht="12.75">
      <c r="A31">
        <v>29</v>
      </c>
      <c r="C31" t="s">
        <v>105</v>
      </c>
      <c r="E31" t="s">
        <v>93</v>
      </c>
    </row>
    <row r="32" spans="1:6" ht="12.75">
      <c r="A32">
        <v>30</v>
      </c>
      <c r="C32" t="s">
        <v>53</v>
      </c>
      <c r="E32" t="s">
        <v>86</v>
      </c>
      <c r="F32">
        <v>396</v>
      </c>
    </row>
    <row r="33" spans="1:6" ht="12.75">
      <c r="A33">
        <v>31</v>
      </c>
      <c r="C33" t="s">
        <v>54</v>
      </c>
      <c r="E33" t="s">
        <v>86</v>
      </c>
      <c r="F33">
        <v>257</v>
      </c>
    </row>
    <row r="34" spans="1:6" ht="12.75">
      <c r="A34">
        <v>32</v>
      </c>
      <c r="C34" t="s">
        <v>55</v>
      </c>
      <c r="E34" t="s">
        <v>86</v>
      </c>
      <c r="F34">
        <v>325</v>
      </c>
    </row>
    <row r="35" spans="1:6" ht="12.75">
      <c r="A35">
        <v>33</v>
      </c>
      <c r="C35" t="s">
        <v>106</v>
      </c>
      <c r="E35" t="s">
        <v>86</v>
      </c>
      <c r="F35">
        <v>251</v>
      </c>
    </row>
    <row r="36" spans="1:6" ht="12.75">
      <c r="A36">
        <v>34</v>
      </c>
      <c r="C36" t="s">
        <v>57</v>
      </c>
      <c r="E36" t="s">
        <v>86</v>
      </c>
      <c r="F36">
        <v>730</v>
      </c>
    </row>
    <row r="37" spans="1:6" ht="12.75">
      <c r="A37">
        <v>35</v>
      </c>
      <c r="C37" t="s">
        <v>107</v>
      </c>
      <c r="E37" t="s">
        <v>86</v>
      </c>
      <c r="F37">
        <v>376</v>
      </c>
    </row>
    <row r="38" ht="12.75">
      <c r="A38" t="s">
        <v>80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B45"/>
  <sheetViews>
    <sheetView tabSelected="1" workbookViewId="0" topLeftCell="A1">
      <selection activeCell="D2" sqref="D2"/>
    </sheetView>
  </sheetViews>
  <sheetFormatPr defaultColWidth="9.140625" defaultRowHeight="12.75"/>
  <cols>
    <col min="1" max="1" width="10.7109375" style="0" customWidth="1"/>
    <col min="2" max="25" width="5.28125" style="3" customWidth="1"/>
    <col min="26" max="26" width="5.28125" style="0" customWidth="1"/>
    <col min="27" max="27" width="6.7109375" style="5" customWidth="1"/>
    <col min="28" max="28" width="5.28125" style="3" customWidth="1"/>
  </cols>
  <sheetData>
    <row r="2" spans="2:28" ht="12.75">
      <c r="B2" s="2"/>
      <c r="C2" s="2"/>
      <c r="D2" s="2"/>
      <c r="E2" s="2"/>
      <c r="F2" s="2"/>
      <c r="G2" s="2"/>
      <c r="H2" s="2"/>
      <c r="I2" s="2"/>
      <c r="K2"/>
      <c r="L2"/>
      <c r="M2" s="2" t="s">
        <v>0</v>
      </c>
      <c r="N2" s="2"/>
      <c r="O2" s="2"/>
      <c r="P2" s="2"/>
      <c r="Q2" s="2"/>
      <c r="R2" s="2"/>
      <c r="S2" s="2"/>
      <c r="T2" s="2"/>
      <c r="V2" s="2"/>
      <c r="W2" s="2"/>
      <c r="X2" s="2"/>
      <c r="AB2" s="2"/>
    </row>
    <row r="3" spans="2:28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AB3" s="2"/>
    </row>
    <row r="4" spans="2:28" ht="15.75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  <c r="U4" s="4" t="s">
        <v>20</v>
      </c>
      <c r="V4" s="4" t="s">
        <v>21</v>
      </c>
      <c r="W4" s="4" t="s">
        <v>22</v>
      </c>
      <c r="X4" s="4" t="s">
        <v>23</v>
      </c>
      <c r="Y4" s="4" t="s">
        <v>24</v>
      </c>
      <c r="Z4" s="1" t="s">
        <v>25</v>
      </c>
      <c r="AA4" s="7" t="s">
        <v>26</v>
      </c>
      <c r="AB4" s="4" t="s">
        <v>27</v>
      </c>
    </row>
    <row r="5" spans="2:28" ht="12.7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1"/>
      <c r="AB5" s="4"/>
    </row>
    <row r="6" spans="1:28" ht="12.75">
      <c r="A6" s="1" t="s">
        <v>7</v>
      </c>
      <c r="B6" s="2">
        <v>0.01</v>
      </c>
      <c r="C6" s="2"/>
      <c r="D6" s="2"/>
      <c r="E6" s="2"/>
      <c r="F6" s="2">
        <v>0.01</v>
      </c>
      <c r="G6" s="2">
        <v>0.02</v>
      </c>
      <c r="H6" s="2">
        <v>99.96</v>
      </c>
      <c r="I6" s="2"/>
      <c r="J6" s="2"/>
      <c r="K6" s="2"/>
      <c r="L6" s="2"/>
      <c r="M6" s="2"/>
      <c r="N6" s="2"/>
      <c r="O6" s="2"/>
      <c r="P6" s="2"/>
      <c r="Q6" s="2"/>
      <c r="R6" s="2"/>
      <c r="U6" s="5"/>
      <c r="V6" s="5"/>
      <c r="W6" s="5"/>
      <c r="X6" s="5"/>
      <c r="Y6" s="5"/>
      <c r="AA6" s="5">
        <f>SUM(B6:Z6)</f>
        <v>100</v>
      </c>
      <c r="AB6" s="2"/>
    </row>
    <row r="7" spans="1:28" ht="15.75">
      <c r="A7" s="1" t="s">
        <v>28</v>
      </c>
      <c r="B7" s="2"/>
      <c r="C7" s="2"/>
      <c r="D7" s="2">
        <v>99.99</v>
      </c>
      <c r="E7" s="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/>
      <c r="AA7" s="5">
        <f>SUM(B7:Z7)</f>
        <v>99.99</v>
      </c>
      <c r="AB7" s="2"/>
    </row>
    <row r="8" spans="1:28" ht="15.75">
      <c r="A8" s="1" t="s">
        <v>1</v>
      </c>
      <c r="B8" s="2">
        <v>99.99</v>
      </c>
      <c r="C8" s="2"/>
      <c r="D8" s="2">
        <v>0.01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AA8" s="5">
        <f aca="true" t="shared" si="0" ref="AA8:AA23">SUM(B8:Z8)</f>
        <v>100</v>
      </c>
      <c r="AB8" s="2"/>
    </row>
    <row r="9" spans="1:28" ht="15.75">
      <c r="A9" s="1" t="s">
        <v>2</v>
      </c>
      <c r="B9" s="2"/>
      <c r="C9" s="2">
        <v>99.98</v>
      </c>
      <c r="D9" s="2">
        <v>0.02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AA9" s="5">
        <f t="shared" si="0"/>
        <v>100</v>
      </c>
      <c r="AB9" s="2"/>
    </row>
    <row r="10" spans="1:28" ht="12.75">
      <c r="A10" s="1" t="s">
        <v>8</v>
      </c>
      <c r="B10" s="2"/>
      <c r="C10" s="2"/>
      <c r="D10" s="2"/>
      <c r="E10" s="2"/>
      <c r="F10" s="2"/>
      <c r="G10" s="2"/>
      <c r="H10" s="2"/>
      <c r="I10" s="2">
        <v>99.99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AA10" s="5">
        <f t="shared" si="0"/>
        <v>99.99</v>
      </c>
      <c r="AB10" s="2"/>
    </row>
    <row r="11" spans="1:28" ht="12.75">
      <c r="A11" s="1" t="s">
        <v>17</v>
      </c>
      <c r="B11" s="2"/>
      <c r="C11" s="2" t="s">
        <v>29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AA11" s="5">
        <f t="shared" si="0"/>
        <v>0</v>
      </c>
      <c r="AB11" s="2"/>
    </row>
    <row r="12" spans="1:28" ht="15.75">
      <c r="A12" s="1" t="s">
        <v>30</v>
      </c>
      <c r="B12" s="2"/>
      <c r="C12" s="2" t="s">
        <v>29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AA12" s="5">
        <f t="shared" si="0"/>
        <v>0</v>
      </c>
      <c r="AB12" s="2"/>
    </row>
    <row r="13" spans="1:28" ht="12.7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AA13" s="5">
        <f t="shared" si="0"/>
        <v>0</v>
      </c>
      <c r="AB13" s="2"/>
    </row>
    <row r="14" spans="1:28" ht="12.75">
      <c r="A14" s="1" t="s">
        <v>31</v>
      </c>
      <c r="B14" s="2">
        <v>50.81</v>
      </c>
      <c r="C14" s="2">
        <v>1.85</v>
      </c>
      <c r="D14" s="2">
        <v>14.06</v>
      </c>
      <c r="E14" s="2">
        <v>2.23</v>
      </c>
      <c r="F14" s="2">
        <v>9.83</v>
      </c>
      <c r="G14" s="2">
        <v>11.12</v>
      </c>
      <c r="H14" s="2">
        <v>6.71</v>
      </c>
      <c r="I14" s="2">
        <v>0.22</v>
      </c>
      <c r="J14" s="2">
        <v>2.62</v>
      </c>
      <c r="K14" s="2">
        <v>0.19</v>
      </c>
      <c r="L14" s="2">
        <v>0.02</v>
      </c>
      <c r="M14" s="2"/>
      <c r="N14" s="2"/>
      <c r="O14" s="2">
        <v>0.2</v>
      </c>
      <c r="P14" s="2"/>
      <c r="Q14" s="2"/>
      <c r="R14" s="2"/>
      <c r="S14" s="2"/>
      <c r="T14" s="2"/>
      <c r="U14" s="2"/>
      <c r="V14" s="2"/>
      <c r="W14" s="2"/>
      <c r="X14" s="2"/>
      <c r="Y14" s="2"/>
      <c r="AA14" s="5">
        <f t="shared" si="0"/>
        <v>99.86</v>
      </c>
      <c r="AB14" s="2">
        <v>11.82</v>
      </c>
    </row>
    <row r="15" spans="1:28" ht="12.75">
      <c r="A15" s="1" t="s">
        <v>32</v>
      </c>
      <c r="B15" s="2">
        <v>76.71</v>
      </c>
      <c r="C15" s="2">
        <v>0.12</v>
      </c>
      <c r="D15" s="2">
        <v>12.06</v>
      </c>
      <c r="E15" s="2">
        <v>0.48</v>
      </c>
      <c r="F15" s="2">
        <v>0.8</v>
      </c>
      <c r="G15" s="2">
        <v>0.5</v>
      </c>
      <c r="H15" s="2"/>
      <c r="I15" s="2">
        <v>0.03</v>
      </c>
      <c r="J15" s="2">
        <v>3.75</v>
      </c>
      <c r="K15" s="2">
        <v>4.89</v>
      </c>
      <c r="L15" s="2">
        <v>0.12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AA15" s="5">
        <f t="shared" si="0"/>
        <v>99.46000000000001</v>
      </c>
      <c r="AB15" s="2">
        <v>1.227</v>
      </c>
    </row>
    <row r="16" spans="1:28" ht="12.75">
      <c r="A16" s="1" t="s">
        <v>33</v>
      </c>
      <c r="B16" s="2">
        <v>69.63</v>
      </c>
      <c r="C16" s="2">
        <v>0.08</v>
      </c>
      <c r="D16" s="2">
        <v>2.22</v>
      </c>
      <c r="E16" s="2">
        <v>0.07</v>
      </c>
      <c r="F16" s="2"/>
      <c r="G16" s="2">
        <v>11.71</v>
      </c>
      <c r="H16" s="2">
        <v>0.07</v>
      </c>
      <c r="I16" s="2">
        <v>0.05</v>
      </c>
      <c r="J16" s="2">
        <v>12.87</v>
      </c>
      <c r="K16" s="2">
        <v>0.06</v>
      </c>
      <c r="L16" s="2"/>
      <c r="M16" s="2"/>
      <c r="N16" s="2">
        <v>0.05</v>
      </c>
      <c r="O16" s="2">
        <v>0.12</v>
      </c>
      <c r="P16" s="2"/>
      <c r="Q16" s="2"/>
      <c r="R16" s="2"/>
      <c r="S16" s="2"/>
      <c r="T16" s="2"/>
      <c r="U16" s="2"/>
      <c r="V16" s="2"/>
      <c r="W16" s="2"/>
      <c r="X16" s="2"/>
      <c r="Y16" s="2"/>
      <c r="AA16" s="5">
        <f t="shared" si="0"/>
        <v>96.92999999999998</v>
      </c>
      <c r="AB16" s="2">
        <v>0.062</v>
      </c>
    </row>
    <row r="17" spans="1:28" ht="12.75">
      <c r="A17" t="s">
        <v>34</v>
      </c>
      <c r="B17" s="2">
        <v>72.1</v>
      </c>
      <c r="C17" s="2">
        <v>0.01</v>
      </c>
      <c r="D17" s="2">
        <v>1.8</v>
      </c>
      <c r="E17" s="2">
        <v>0.04</v>
      </c>
      <c r="F17" s="2"/>
      <c r="G17" s="2">
        <v>7.1</v>
      </c>
      <c r="H17" s="2">
        <v>3.6</v>
      </c>
      <c r="I17" s="2"/>
      <c r="J17" s="2">
        <v>14.4</v>
      </c>
      <c r="K17" s="2">
        <v>0.4</v>
      </c>
      <c r="L17" s="2"/>
      <c r="M17" s="2"/>
      <c r="N17" s="2">
        <v>0.1155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AA17" s="5">
        <f t="shared" si="0"/>
        <v>99.5655</v>
      </c>
      <c r="AB17" s="2">
        <v>0.036</v>
      </c>
    </row>
    <row r="18" spans="1:28" ht="12.75">
      <c r="A18" s="1" t="s">
        <v>35</v>
      </c>
      <c r="B18" s="2">
        <v>74.6</v>
      </c>
      <c r="C18" s="2">
        <v>0.18</v>
      </c>
      <c r="D18" s="2">
        <v>10.53</v>
      </c>
      <c r="E18" s="2"/>
      <c r="F18" s="2">
        <v>3.45</v>
      </c>
      <c r="G18" s="2">
        <v>0.15</v>
      </c>
      <c r="H18" s="2">
        <v>0.01</v>
      </c>
      <c r="I18" s="2">
        <v>0.06</v>
      </c>
      <c r="J18" s="2">
        <v>5.68</v>
      </c>
      <c r="K18" s="2">
        <v>4.39</v>
      </c>
      <c r="L18" s="2">
        <v>0.1</v>
      </c>
      <c r="M18" s="2"/>
      <c r="N18" s="2"/>
      <c r="O18" s="2"/>
      <c r="P18" s="2">
        <v>0.37</v>
      </c>
      <c r="Q18" s="2">
        <v>0.64</v>
      </c>
      <c r="R18" s="2"/>
      <c r="S18" s="2"/>
      <c r="T18" s="2"/>
      <c r="U18" s="2"/>
      <c r="V18" s="2"/>
      <c r="W18" s="2"/>
      <c r="X18" s="2"/>
      <c r="Y18" s="2"/>
      <c r="AA18" s="5">
        <f t="shared" si="0"/>
        <v>100.16000000000003</v>
      </c>
      <c r="AB18" s="2"/>
    </row>
    <row r="19" spans="1:28" ht="12.75">
      <c r="A19" s="1" t="s">
        <v>36</v>
      </c>
      <c r="B19" s="2">
        <v>70.33</v>
      </c>
      <c r="C19" s="2">
        <v>0.33</v>
      </c>
      <c r="D19" s="2">
        <v>7.26</v>
      </c>
      <c r="E19" s="2"/>
      <c r="F19" s="2">
        <v>8.36</v>
      </c>
      <c r="G19" s="2">
        <v>0.35</v>
      </c>
      <c r="H19" s="2">
        <v>0.02</v>
      </c>
      <c r="I19" s="2">
        <v>0.26</v>
      </c>
      <c r="J19" s="2">
        <v>7.28</v>
      </c>
      <c r="K19" s="2">
        <v>4.27</v>
      </c>
      <c r="L19" s="2">
        <v>0.1</v>
      </c>
      <c r="M19" s="2"/>
      <c r="N19" s="2"/>
      <c r="O19" s="2"/>
      <c r="P19" s="2">
        <v>0.33</v>
      </c>
      <c r="Q19" s="2">
        <v>0.42</v>
      </c>
      <c r="R19" s="2"/>
      <c r="S19" s="2"/>
      <c r="T19" s="2"/>
      <c r="U19" s="2"/>
      <c r="V19" s="2"/>
      <c r="W19" s="2"/>
      <c r="X19" s="2"/>
      <c r="Y19" s="2"/>
      <c r="AA19" s="5">
        <f t="shared" si="0"/>
        <v>99.30999999999999</v>
      </c>
      <c r="AB19" s="2"/>
    </row>
    <row r="20" spans="1:28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AA20" s="5">
        <f t="shared" si="0"/>
        <v>0</v>
      </c>
      <c r="AB20" s="2"/>
    </row>
    <row r="21" spans="1:28" ht="12.75">
      <c r="A21" s="1" t="s">
        <v>37</v>
      </c>
      <c r="B21" s="2">
        <v>40.81</v>
      </c>
      <c r="C21" s="2"/>
      <c r="D21" s="2"/>
      <c r="E21" s="2"/>
      <c r="F21" s="2">
        <v>9.55</v>
      </c>
      <c r="G21" s="2"/>
      <c r="H21" s="2">
        <v>49.42</v>
      </c>
      <c r="I21" s="2">
        <v>0.14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AA21" s="5">
        <f t="shared" si="0"/>
        <v>99.92</v>
      </c>
      <c r="AB21" s="2"/>
    </row>
    <row r="22" spans="1:28" ht="15.75">
      <c r="A22" s="1" t="s">
        <v>38</v>
      </c>
      <c r="B22" s="2">
        <v>42.7</v>
      </c>
      <c r="C22" s="2"/>
      <c r="D22" s="2"/>
      <c r="E22" s="2"/>
      <c r="F22" s="2"/>
      <c r="G22" s="2"/>
      <c r="H22" s="2">
        <v>57.3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AA22" s="5">
        <f t="shared" si="0"/>
        <v>100</v>
      </c>
      <c r="AB22" s="2"/>
    </row>
    <row r="23" spans="1:28" ht="12.75">
      <c r="A23" s="1" t="s">
        <v>39</v>
      </c>
      <c r="B23" s="2">
        <v>68.24</v>
      </c>
      <c r="C23" s="2"/>
      <c r="D23" s="2">
        <v>19.9</v>
      </c>
      <c r="E23" s="2"/>
      <c r="F23" s="2"/>
      <c r="G23" s="2">
        <v>0.03</v>
      </c>
      <c r="H23" s="2"/>
      <c r="I23" s="2"/>
      <c r="J23" s="2">
        <v>11.94</v>
      </c>
      <c r="K23" s="2">
        <v>0.04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AA23" s="5">
        <f t="shared" si="0"/>
        <v>100.14999999999999</v>
      </c>
      <c r="AB23" s="2"/>
    </row>
    <row r="24" spans="1:28" ht="12.75">
      <c r="A24" s="1" t="s">
        <v>40</v>
      </c>
      <c r="B24" s="2">
        <v>44.17</v>
      </c>
      <c r="C24" s="2"/>
      <c r="D24" s="2">
        <v>34.95</v>
      </c>
      <c r="E24" s="2"/>
      <c r="F24" s="2">
        <v>0.57</v>
      </c>
      <c r="G24" s="2">
        <v>18.63</v>
      </c>
      <c r="H24" s="2"/>
      <c r="I24" s="2"/>
      <c r="J24" s="2">
        <v>0.79</v>
      </c>
      <c r="K24" s="2">
        <v>0.05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AA24" s="5">
        <f aca="true" t="shared" si="1" ref="AA24:AA39">SUM(B24:Z24)</f>
        <v>99.16</v>
      </c>
      <c r="AB24" s="2"/>
    </row>
    <row r="25" spans="1:28" ht="12.75">
      <c r="A25" s="1" t="s">
        <v>41</v>
      </c>
      <c r="B25" s="2">
        <v>64.79</v>
      </c>
      <c r="C25" s="2"/>
      <c r="D25" s="2">
        <v>16.72</v>
      </c>
      <c r="E25" s="2"/>
      <c r="F25" s="2">
        <v>1.88</v>
      </c>
      <c r="G25" s="2"/>
      <c r="H25" s="2"/>
      <c r="I25" s="2"/>
      <c r="J25" s="2">
        <v>0.91</v>
      </c>
      <c r="K25" s="2">
        <v>15.49</v>
      </c>
      <c r="L25" s="2"/>
      <c r="M25" s="2"/>
      <c r="N25" s="2"/>
      <c r="O25" s="2"/>
      <c r="P25" s="2"/>
      <c r="Q25" s="2"/>
      <c r="R25" s="2"/>
      <c r="S25" s="2"/>
      <c r="T25" s="2">
        <v>0.05</v>
      </c>
      <c r="U25" s="2"/>
      <c r="V25" s="2"/>
      <c r="W25" s="2">
        <v>0.03</v>
      </c>
      <c r="X25" s="2"/>
      <c r="Y25" s="2"/>
      <c r="Z25">
        <v>0.127</v>
      </c>
      <c r="AA25" s="5">
        <f t="shared" si="1"/>
        <v>99.99699999999999</v>
      </c>
      <c r="AB25" s="2"/>
    </row>
    <row r="26" spans="1:28" ht="12.75">
      <c r="A26" s="1" t="s">
        <v>42</v>
      </c>
      <c r="B26" s="2">
        <v>43.49</v>
      </c>
      <c r="C26" s="2"/>
      <c r="D26" s="2">
        <v>33.76</v>
      </c>
      <c r="E26" s="2"/>
      <c r="F26" s="2">
        <v>0.2</v>
      </c>
      <c r="G26" s="2"/>
      <c r="H26" s="2"/>
      <c r="I26" s="2"/>
      <c r="J26" s="2">
        <v>16.92</v>
      </c>
      <c r="K26" s="2">
        <v>5.6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AA26" s="5">
        <f t="shared" si="1"/>
        <v>99.97</v>
      </c>
      <c r="AB26" s="2"/>
    </row>
    <row r="27" spans="1:28" ht="12.75">
      <c r="A27" s="1" t="s">
        <v>43</v>
      </c>
      <c r="B27" s="2">
        <v>55.46</v>
      </c>
      <c r="C27" s="2"/>
      <c r="D27" s="2">
        <v>0.03</v>
      </c>
      <c r="E27" s="2"/>
      <c r="F27" s="2">
        <v>0.06</v>
      </c>
      <c r="G27" s="2">
        <v>25.87</v>
      </c>
      <c r="H27" s="2">
        <v>18.56</v>
      </c>
      <c r="I27" s="2"/>
      <c r="J27" s="2">
        <v>0.02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AA27" s="5">
        <f t="shared" si="1"/>
        <v>100</v>
      </c>
      <c r="AB27" s="2"/>
    </row>
    <row r="28" spans="1:28" ht="12.75">
      <c r="A28" s="1" t="s">
        <v>44</v>
      </c>
      <c r="B28" s="2">
        <v>39.3</v>
      </c>
      <c r="C28" s="2">
        <v>4.14</v>
      </c>
      <c r="D28" s="2">
        <v>15.37</v>
      </c>
      <c r="E28" s="2"/>
      <c r="F28" s="2">
        <v>8.9</v>
      </c>
      <c r="G28" s="2">
        <v>12.54</v>
      </c>
      <c r="H28" s="2">
        <v>13.89</v>
      </c>
      <c r="I28" s="2">
        <v>0.1</v>
      </c>
      <c r="J28" s="2">
        <v>2.36</v>
      </c>
      <c r="K28" s="2">
        <v>1.36</v>
      </c>
      <c r="L28" s="2">
        <v>1.38</v>
      </c>
      <c r="M28" s="2"/>
      <c r="N28" s="2"/>
      <c r="O28" s="2">
        <v>0.04</v>
      </c>
      <c r="P28" s="2"/>
      <c r="Q28" s="2">
        <v>0.26</v>
      </c>
      <c r="R28" s="2"/>
      <c r="S28" s="2"/>
      <c r="T28" s="2"/>
      <c r="U28" s="2"/>
      <c r="V28" s="2"/>
      <c r="W28" s="2"/>
      <c r="X28" s="2"/>
      <c r="Y28" s="2"/>
      <c r="Z28">
        <v>0.492</v>
      </c>
      <c r="AA28" s="5">
        <f t="shared" si="1"/>
        <v>100.132</v>
      </c>
      <c r="AB28" s="2"/>
    </row>
    <row r="29" spans="1:28" ht="12.75">
      <c r="A29" s="1" t="s">
        <v>45</v>
      </c>
      <c r="B29" s="2">
        <v>40.37</v>
      </c>
      <c r="C29" s="4">
        <v>4.72</v>
      </c>
      <c r="D29" s="2">
        <v>14.9</v>
      </c>
      <c r="E29" s="2">
        <v>3.3</v>
      </c>
      <c r="F29" s="2">
        <v>7.95</v>
      </c>
      <c r="G29" s="2">
        <v>10.3</v>
      </c>
      <c r="H29" s="2">
        <v>12.8</v>
      </c>
      <c r="I29" s="2">
        <v>0.09</v>
      </c>
      <c r="J29" s="2">
        <v>2.6</v>
      </c>
      <c r="K29" s="2">
        <v>2.05</v>
      </c>
      <c r="L29" s="2">
        <v>0.94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AA29" s="5">
        <f t="shared" si="1"/>
        <v>100.01999999999998</v>
      </c>
      <c r="AB29" s="2">
        <v>10.887</v>
      </c>
    </row>
    <row r="30" spans="1:28" ht="12.75">
      <c r="A30" s="1" t="s">
        <v>46</v>
      </c>
      <c r="B30" s="2">
        <v>38.62</v>
      </c>
      <c r="C30" s="2">
        <v>2.26</v>
      </c>
      <c r="D30" s="2">
        <v>10.72</v>
      </c>
      <c r="E30" s="2"/>
      <c r="F30" s="2">
        <v>18.13</v>
      </c>
      <c r="G30" s="2"/>
      <c r="H30" s="2">
        <v>14.01</v>
      </c>
      <c r="I30" s="2">
        <v>0.95</v>
      </c>
      <c r="J30" s="2">
        <v>0.69</v>
      </c>
      <c r="K30" s="2">
        <v>9.21</v>
      </c>
      <c r="L30" s="2"/>
      <c r="M30" s="2"/>
      <c r="N30" s="2"/>
      <c r="O30" s="2"/>
      <c r="P30" s="2"/>
      <c r="Q30" s="2">
        <v>3.3</v>
      </c>
      <c r="R30" s="2"/>
      <c r="S30" s="2"/>
      <c r="T30" s="2">
        <v>0.11</v>
      </c>
      <c r="U30" s="2"/>
      <c r="V30" s="2"/>
      <c r="W30" s="2"/>
      <c r="X30" s="2"/>
      <c r="Y30" s="2"/>
      <c r="AA30" s="5">
        <f t="shared" si="1"/>
        <v>98</v>
      </c>
      <c r="AB30" s="2"/>
    </row>
    <row r="31" spans="1:28" ht="12.75">
      <c r="A31" s="1" t="s">
        <v>47</v>
      </c>
      <c r="B31" s="2">
        <v>38.63</v>
      </c>
      <c r="C31" s="2">
        <v>1.55</v>
      </c>
      <c r="D31" s="2">
        <v>13.08</v>
      </c>
      <c r="E31" s="2">
        <v>2.5</v>
      </c>
      <c r="F31" s="2">
        <v>8.77</v>
      </c>
      <c r="G31" s="2">
        <v>0.18</v>
      </c>
      <c r="H31" s="2">
        <v>19.94</v>
      </c>
      <c r="I31" s="2">
        <v>0.14</v>
      </c>
      <c r="J31" s="2">
        <v>0.26</v>
      </c>
      <c r="K31" s="2">
        <v>10</v>
      </c>
      <c r="L31" s="2">
        <v>3.82</v>
      </c>
      <c r="M31" s="2"/>
      <c r="N31" s="2"/>
      <c r="O31" s="2">
        <v>0.06</v>
      </c>
      <c r="P31" s="2"/>
      <c r="Q31" s="2">
        <v>0.3</v>
      </c>
      <c r="R31" s="2"/>
      <c r="S31" s="2">
        <v>0.23</v>
      </c>
      <c r="T31" s="2">
        <v>0.45</v>
      </c>
      <c r="U31" s="2">
        <v>0.005</v>
      </c>
      <c r="V31" s="2"/>
      <c r="W31" s="2">
        <v>0.03</v>
      </c>
      <c r="X31" s="2"/>
      <c r="Y31" s="2"/>
      <c r="AA31" s="5">
        <f>SUM(B31:Z31)</f>
        <v>99.94500000000001</v>
      </c>
      <c r="AB31" s="2">
        <v>10.995</v>
      </c>
    </row>
    <row r="32" spans="1:28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AA32" s="5">
        <f t="shared" si="1"/>
        <v>0</v>
      </c>
      <c r="AB32" s="2"/>
    </row>
    <row r="33" spans="1:28" ht="12.75">
      <c r="A33" s="1" t="s">
        <v>48</v>
      </c>
      <c r="B33" s="2">
        <v>41.07</v>
      </c>
      <c r="C33" s="2"/>
      <c r="D33" s="2">
        <v>11.6</v>
      </c>
      <c r="E33" s="2"/>
      <c r="F33" s="2"/>
      <c r="G33" s="2"/>
      <c r="H33" s="2">
        <v>27.55</v>
      </c>
      <c r="I33" s="2"/>
      <c r="J33" s="2"/>
      <c r="K33" s="2">
        <v>11.32</v>
      </c>
      <c r="L33" s="2"/>
      <c r="M33" s="2"/>
      <c r="N33" s="2"/>
      <c r="O33" s="2"/>
      <c r="P33" s="2"/>
      <c r="Q33" s="2">
        <v>9.02</v>
      </c>
      <c r="R33" s="2"/>
      <c r="S33" s="2"/>
      <c r="T33" s="2"/>
      <c r="U33" s="2"/>
      <c r="V33" s="2"/>
      <c r="W33" s="2"/>
      <c r="X33" s="2"/>
      <c r="Y33" s="2"/>
      <c r="AA33" s="5">
        <f t="shared" si="1"/>
        <v>100.55999999999999</v>
      </c>
      <c r="AB33" s="2"/>
    </row>
    <row r="34" spans="1:28" ht="12.75">
      <c r="A34" s="1" t="s">
        <v>49</v>
      </c>
      <c r="B34" s="2">
        <v>0.11</v>
      </c>
      <c r="C34" s="2"/>
      <c r="D34" s="2"/>
      <c r="E34" s="2">
        <v>0.04</v>
      </c>
      <c r="F34" s="2"/>
      <c r="G34" s="2">
        <v>54.31</v>
      </c>
      <c r="H34" s="2"/>
      <c r="I34" s="2"/>
      <c r="J34" s="2"/>
      <c r="K34" s="2"/>
      <c r="L34" s="2"/>
      <c r="M34" s="2"/>
      <c r="N34" s="2">
        <v>0.24</v>
      </c>
      <c r="O34" s="2">
        <v>40.93</v>
      </c>
      <c r="P34" s="2"/>
      <c r="Q34" s="2">
        <v>3.67</v>
      </c>
      <c r="R34" s="2"/>
      <c r="S34" s="2"/>
      <c r="T34" s="2"/>
      <c r="U34" s="2">
        <v>0.2</v>
      </c>
      <c r="V34" s="2"/>
      <c r="W34" s="2"/>
      <c r="X34" s="2"/>
      <c r="Y34" s="2">
        <v>0.29</v>
      </c>
      <c r="AA34" s="5">
        <f t="shared" si="1"/>
        <v>99.79</v>
      </c>
      <c r="AB34" s="2">
        <v>0.0356</v>
      </c>
    </row>
    <row r="35" spans="1:28" ht="12.75">
      <c r="A35" s="1" t="s">
        <v>50</v>
      </c>
      <c r="B35" s="2">
        <v>54.06</v>
      </c>
      <c r="C35" s="2">
        <v>0.01</v>
      </c>
      <c r="D35" s="2">
        <v>21.67</v>
      </c>
      <c r="E35" s="2">
        <v>0.27</v>
      </c>
      <c r="F35" s="2"/>
      <c r="G35" s="2">
        <v>9.02</v>
      </c>
      <c r="H35" s="2">
        <v>0.1</v>
      </c>
      <c r="I35" s="2">
        <v>0.04</v>
      </c>
      <c r="J35" s="2">
        <v>8.78</v>
      </c>
      <c r="K35" s="2">
        <v>1.04</v>
      </c>
      <c r="L35" s="2">
        <v>0.16</v>
      </c>
      <c r="M35" s="2">
        <v>2.12</v>
      </c>
      <c r="N35" s="2">
        <v>0.26</v>
      </c>
      <c r="O35" s="2">
        <v>0.02</v>
      </c>
      <c r="P35" s="2">
        <v>2.57</v>
      </c>
      <c r="Q35" s="2"/>
      <c r="R35" s="2"/>
      <c r="S35" s="2"/>
      <c r="T35" s="2"/>
      <c r="U35" s="2"/>
      <c r="V35" s="2"/>
      <c r="W35" s="2"/>
      <c r="X35" s="2"/>
      <c r="Y35" s="2"/>
      <c r="AA35" s="5">
        <f t="shared" si="1"/>
        <v>100.12</v>
      </c>
      <c r="AB35" s="2">
        <v>0.24</v>
      </c>
    </row>
    <row r="36" spans="1:28" ht="12.75">
      <c r="A36" s="1" t="s">
        <v>51</v>
      </c>
      <c r="B36" s="2">
        <v>6.9</v>
      </c>
      <c r="C36" s="2">
        <v>0.02</v>
      </c>
      <c r="D36" s="2">
        <v>0.38</v>
      </c>
      <c r="E36" s="2"/>
      <c r="F36" s="2">
        <v>92.73</v>
      </c>
      <c r="G36" s="2"/>
      <c r="H36" s="2">
        <v>0.12</v>
      </c>
      <c r="I36" s="2">
        <v>0.07</v>
      </c>
      <c r="J36" s="2"/>
      <c r="K36" s="2"/>
      <c r="L36" s="2"/>
      <c r="M36" s="2"/>
      <c r="N36" s="2"/>
      <c r="O36" s="2"/>
      <c r="P36" s="2"/>
      <c r="Q36" s="2"/>
      <c r="R36" s="2"/>
      <c r="S36" s="2">
        <v>0.01</v>
      </c>
      <c r="T36" s="2"/>
      <c r="U36" s="2"/>
      <c r="V36" s="2"/>
      <c r="W36" s="2"/>
      <c r="X36" s="2"/>
      <c r="Y36" s="2"/>
      <c r="AA36" s="5">
        <f t="shared" si="1"/>
        <v>100.23</v>
      </c>
      <c r="AB36" s="2"/>
    </row>
    <row r="37" spans="1:28" ht="12.75">
      <c r="A37" s="1" t="s">
        <v>52</v>
      </c>
      <c r="B37" s="2"/>
      <c r="C37" s="2">
        <v>45.7</v>
      </c>
      <c r="D37" s="2"/>
      <c r="E37" s="2">
        <v>11.6</v>
      </c>
      <c r="F37" s="2">
        <v>36.1</v>
      </c>
      <c r="G37" s="2"/>
      <c r="H37" s="2">
        <v>0.31</v>
      </c>
      <c r="I37" s="2">
        <v>4.77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AA37" s="5">
        <f t="shared" si="1"/>
        <v>98.48</v>
      </c>
      <c r="AB37" s="2">
        <v>46.42</v>
      </c>
    </row>
    <row r="38" spans="1:28" ht="12.75">
      <c r="A38" s="1" t="s">
        <v>53</v>
      </c>
      <c r="B38" s="2">
        <v>0.01</v>
      </c>
      <c r="C38" s="2">
        <v>0.5</v>
      </c>
      <c r="D38" s="2">
        <v>14.53</v>
      </c>
      <c r="E38" s="2"/>
      <c r="F38" s="2">
        <v>26.62</v>
      </c>
      <c r="G38" s="2"/>
      <c r="H38" s="2">
        <v>10.43</v>
      </c>
      <c r="I38" s="2">
        <v>0.29</v>
      </c>
      <c r="J38" s="2"/>
      <c r="K38" s="2"/>
      <c r="L38" s="2"/>
      <c r="M38" s="2"/>
      <c r="N38" s="2"/>
      <c r="O38" s="2"/>
      <c r="P38" s="2"/>
      <c r="Q38" s="2"/>
      <c r="R38" s="2"/>
      <c r="S38" s="2">
        <v>46.63</v>
      </c>
      <c r="T38" s="2"/>
      <c r="U38" s="2"/>
      <c r="V38" s="2"/>
      <c r="W38" s="2"/>
      <c r="X38" s="2">
        <v>0.18</v>
      </c>
      <c r="Y38" s="2"/>
      <c r="Z38">
        <v>1.08</v>
      </c>
      <c r="AA38" s="5">
        <f t="shared" si="1"/>
        <v>100.27</v>
      </c>
      <c r="AB38" s="2"/>
    </row>
    <row r="39" spans="1:28" ht="12.75">
      <c r="A39" s="1" t="s">
        <v>54</v>
      </c>
      <c r="B39" s="2">
        <v>32.78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>
        <v>67.22</v>
      </c>
      <c r="W39" s="2"/>
      <c r="X39" s="2"/>
      <c r="Y39" s="2"/>
      <c r="AA39" s="5">
        <f t="shared" si="1"/>
        <v>100</v>
      </c>
      <c r="AB39" s="2"/>
    </row>
    <row r="40" spans="1:28" ht="12.75">
      <c r="A40" s="1" t="s">
        <v>55</v>
      </c>
      <c r="B40" s="2"/>
      <c r="C40" s="2"/>
      <c r="D40" s="2"/>
      <c r="E40" s="2"/>
      <c r="F40" s="2"/>
      <c r="G40" s="2"/>
      <c r="H40" s="2"/>
      <c r="I40" s="2"/>
      <c r="J40" s="2">
        <v>0.09</v>
      </c>
      <c r="K40" s="2"/>
      <c r="L40" s="2"/>
      <c r="M40" s="2"/>
      <c r="N40" s="2">
        <v>14</v>
      </c>
      <c r="O40" s="2"/>
      <c r="P40" s="2"/>
      <c r="Q40" s="2"/>
      <c r="R40" s="2"/>
      <c r="S40" s="2"/>
      <c r="T40" s="2">
        <v>59.57</v>
      </c>
      <c r="U40" s="2">
        <v>2.95</v>
      </c>
      <c r="V40" s="2"/>
      <c r="W40" s="2"/>
      <c r="X40" s="2"/>
      <c r="Y40" s="2"/>
      <c r="AA40" s="5">
        <f aca="true" t="shared" si="2" ref="AA40:AA45">SUM(B40:Z40)</f>
        <v>76.61</v>
      </c>
      <c r="AB40" s="2"/>
    </row>
    <row r="41" spans="1:28" ht="15.75">
      <c r="A41" s="1" t="s">
        <v>56</v>
      </c>
      <c r="B41" s="2">
        <v>0.01</v>
      </c>
      <c r="C41" s="2">
        <v>43.54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>
        <v>0.13</v>
      </c>
      <c r="U41" s="2">
        <v>56.33</v>
      </c>
      <c r="V41" s="2"/>
      <c r="W41" s="2"/>
      <c r="X41" s="2"/>
      <c r="Y41" s="2"/>
      <c r="AA41" s="5">
        <f t="shared" si="2"/>
        <v>100.00999999999999</v>
      </c>
      <c r="AB41" s="2"/>
    </row>
    <row r="42" spans="1:28" ht="12.75">
      <c r="A42" s="1" t="s">
        <v>57</v>
      </c>
      <c r="B42" s="2"/>
      <c r="C42" s="2" t="s">
        <v>29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AA42" s="5">
        <f t="shared" si="2"/>
        <v>0</v>
      </c>
      <c r="AB42" s="2"/>
    </row>
    <row r="43" spans="1:28" ht="12.75">
      <c r="A43" s="1" t="s">
        <v>58</v>
      </c>
      <c r="B43" s="2">
        <v>43.61</v>
      </c>
      <c r="C43" s="2">
        <v>19.5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>
        <v>37.01</v>
      </c>
      <c r="U43" s="2"/>
      <c r="V43" s="2"/>
      <c r="W43" s="2"/>
      <c r="X43" s="2"/>
      <c r="Y43" s="2"/>
      <c r="AA43" s="5">
        <f t="shared" si="2"/>
        <v>100.12</v>
      </c>
      <c r="AB43" s="2"/>
    </row>
    <row r="44" spans="1:27" ht="12.75">
      <c r="A44" s="1"/>
      <c r="AA44" s="5">
        <f t="shared" si="2"/>
        <v>0</v>
      </c>
    </row>
    <row r="45" spans="2:27" ht="15.75">
      <c r="B45" s="8" t="s">
        <v>59</v>
      </c>
      <c r="AA45" s="5">
        <f t="shared" si="2"/>
        <v>0</v>
      </c>
    </row>
  </sheetData>
  <printOptions gridLines="1"/>
  <pageMargins left="0.75" right="0.75" top="1" bottom="1" header="0.5" footer="0.5"/>
  <pageSetup horizontalDpi="300" verticalDpi="300" orientation="landscape" scale="8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5"/>
  <sheetViews>
    <sheetView workbookViewId="0" topLeftCell="A6">
      <selection activeCell="A24" sqref="A24"/>
    </sheetView>
  </sheetViews>
  <sheetFormatPr defaultColWidth="9.140625" defaultRowHeight="12.75"/>
  <cols>
    <col min="2" max="25" width="5.28125" style="3" customWidth="1"/>
    <col min="26" max="26" width="5.28125" style="0" customWidth="1"/>
    <col min="27" max="27" width="6.7109375" style="5" customWidth="1"/>
    <col min="28" max="28" width="5.28125" style="3" customWidth="1"/>
  </cols>
  <sheetData>
    <row r="1" ht="12.75">
      <c r="A1" t="s">
        <v>81</v>
      </c>
    </row>
    <row r="2" spans="2:28" ht="12.75">
      <c r="B2" s="2"/>
      <c r="C2" s="2"/>
      <c r="D2" s="2"/>
      <c r="E2" s="2"/>
      <c r="F2" s="2"/>
      <c r="G2" s="2"/>
      <c r="H2" s="2"/>
      <c r="I2" s="2"/>
      <c r="K2"/>
      <c r="L2"/>
      <c r="M2" s="2" t="s">
        <v>0</v>
      </c>
      <c r="N2" s="2"/>
      <c r="O2" s="2"/>
      <c r="P2" s="2"/>
      <c r="Q2" s="2"/>
      <c r="R2" s="2"/>
      <c r="S2" s="2"/>
      <c r="T2" s="2"/>
      <c r="V2" s="2"/>
      <c r="W2" s="2"/>
      <c r="X2" s="2"/>
      <c r="AB2" s="2"/>
    </row>
    <row r="3" spans="2:28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AB3" s="2"/>
    </row>
    <row r="4" spans="2:28" ht="15.75">
      <c r="B4" s="4" t="s">
        <v>60</v>
      </c>
      <c r="C4" s="4" t="s">
        <v>61</v>
      </c>
      <c r="D4" s="4" t="s">
        <v>62</v>
      </c>
      <c r="E4" s="4" t="s">
        <v>63</v>
      </c>
      <c r="F4" s="4" t="s">
        <v>64</v>
      </c>
      <c r="G4" s="4" t="s">
        <v>65</v>
      </c>
      <c r="H4" s="4" t="s">
        <v>66</v>
      </c>
      <c r="I4" s="4" t="s">
        <v>67</v>
      </c>
      <c r="J4" s="4" t="s">
        <v>68</v>
      </c>
      <c r="K4" s="4" t="s">
        <v>69</v>
      </c>
      <c r="L4" s="4" t="s">
        <v>11</v>
      </c>
      <c r="M4" s="4" t="s">
        <v>70</v>
      </c>
      <c r="N4" s="4" t="s">
        <v>13</v>
      </c>
      <c r="O4" s="4" t="s">
        <v>71</v>
      </c>
      <c r="P4" s="4" t="s">
        <v>15</v>
      </c>
      <c r="Q4" s="4" t="s">
        <v>16</v>
      </c>
      <c r="R4" s="4" t="s">
        <v>72</v>
      </c>
      <c r="S4" s="4" t="s">
        <v>73</v>
      </c>
      <c r="T4" s="4" t="s">
        <v>74</v>
      </c>
      <c r="U4" s="4" t="s">
        <v>75</v>
      </c>
      <c r="V4" s="4" t="s">
        <v>76</v>
      </c>
      <c r="W4" s="4" t="s">
        <v>77</v>
      </c>
      <c r="X4" s="4" t="s">
        <v>78</v>
      </c>
      <c r="Y4" s="4" t="s">
        <v>79</v>
      </c>
      <c r="Z4" s="1"/>
      <c r="AA4" s="7" t="s">
        <v>26</v>
      </c>
      <c r="AB4" s="4"/>
    </row>
    <row r="5" spans="2:28" ht="12.7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1"/>
      <c r="AB5" s="4"/>
    </row>
    <row r="6" spans="1:28" ht="12.75">
      <c r="A6" s="1" t="s">
        <v>7</v>
      </c>
      <c r="B6" s="2">
        <v>0.005</v>
      </c>
      <c r="C6" s="2"/>
      <c r="D6" s="2"/>
      <c r="E6" s="2">
        <v>0.008</v>
      </c>
      <c r="F6" s="2">
        <v>39.693</v>
      </c>
      <c r="G6" s="2">
        <v>0.014</v>
      </c>
      <c r="H6" s="2">
        <v>60.28</v>
      </c>
      <c r="I6" s="2"/>
      <c r="J6" s="2"/>
      <c r="K6" s="2"/>
      <c r="L6" s="2"/>
      <c r="M6" s="2"/>
      <c r="N6" s="2"/>
      <c r="O6" s="2"/>
      <c r="P6" s="2"/>
      <c r="Q6" s="2"/>
      <c r="R6" s="2"/>
      <c r="U6" s="5"/>
      <c r="V6" s="5"/>
      <c r="W6" s="5"/>
      <c r="X6" s="5"/>
      <c r="Y6" s="5"/>
      <c r="AA6" s="5">
        <f aca="true" t="shared" si="0" ref="AA6:AA21">SUM(B6:Z6)</f>
        <v>100</v>
      </c>
      <c r="AB6" s="2"/>
    </row>
    <row r="7" spans="1:28" ht="15.75">
      <c r="A7" s="1" t="s">
        <v>28</v>
      </c>
      <c r="B7" s="2"/>
      <c r="C7" s="2"/>
      <c r="D7" s="2">
        <v>52.93</v>
      </c>
      <c r="E7" s="6"/>
      <c r="F7" s="2">
        <v>47.07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/>
      <c r="AA7" s="5">
        <f t="shared" si="0"/>
        <v>100</v>
      </c>
      <c r="AB7" s="2"/>
    </row>
    <row r="8" spans="1:28" ht="15.75">
      <c r="A8" s="1" t="s">
        <v>1</v>
      </c>
      <c r="B8" s="2">
        <v>46.74</v>
      </c>
      <c r="C8" s="2"/>
      <c r="D8" s="2">
        <v>0.005</v>
      </c>
      <c r="E8" s="2"/>
      <c r="F8" s="2">
        <v>53.26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AA8" s="5">
        <f t="shared" si="0"/>
        <v>100.005</v>
      </c>
      <c r="AB8" s="2"/>
    </row>
    <row r="9" spans="1:28" ht="15.75">
      <c r="A9" s="1" t="s">
        <v>2</v>
      </c>
      <c r="B9" s="2"/>
      <c r="C9" s="2">
        <v>59.94</v>
      </c>
      <c r="D9" s="2">
        <v>0.01</v>
      </c>
      <c r="E9" s="2"/>
      <c r="F9" s="2">
        <v>40.05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AA9" s="5">
        <f t="shared" si="0"/>
        <v>100</v>
      </c>
      <c r="AB9" s="2"/>
    </row>
    <row r="10" spans="1:28" ht="12.75">
      <c r="A10" s="1" t="s">
        <v>8</v>
      </c>
      <c r="B10" s="2"/>
      <c r="C10" s="2"/>
      <c r="D10" s="2"/>
      <c r="E10" s="2"/>
      <c r="F10" s="2">
        <v>22.55</v>
      </c>
      <c r="G10" s="2"/>
      <c r="H10" s="2"/>
      <c r="I10" s="2">
        <v>77.45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AA10" s="5">
        <f t="shared" si="0"/>
        <v>100</v>
      </c>
      <c r="AB10" s="2"/>
    </row>
    <row r="11" spans="1:28" ht="12.75">
      <c r="A11" s="1" t="s">
        <v>17</v>
      </c>
      <c r="B11" s="2"/>
      <c r="C11" s="2"/>
      <c r="D11" s="2"/>
      <c r="E11" s="2"/>
      <c r="F11" s="2">
        <v>21.14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>
        <v>78.58</v>
      </c>
      <c r="S11" s="2"/>
      <c r="T11" s="2"/>
      <c r="U11" s="2"/>
      <c r="V11" s="2"/>
      <c r="W11" s="2"/>
      <c r="X11" s="2"/>
      <c r="Y11" s="2"/>
      <c r="AA11" s="5">
        <f t="shared" si="0"/>
        <v>99.72</v>
      </c>
      <c r="AB11" s="2"/>
    </row>
    <row r="12" spans="1:28" ht="15.75">
      <c r="A12" s="1" t="s">
        <v>30</v>
      </c>
      <c r="B12" s="2"/>
      <c r="C12" s="2"/>
      <c r="D12" s="2"/>
      <c r="E12" s="2"/>
      <c r="F12" s="2">
        <v>31.16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>
        <v>68.42</v>
      </c>
      <c r="T12" s="2"/>
      <c r="U12" s="2"/>
      <c r="V12" s="2"/>
      <c r="W12" s="2"/>
      <c r="X12" s="2"/>
      <c r="Y12" s="2"/>
      <c r="AA12" s="5">
        <f t="shared" si="0"/>
        <v>99.58</v>
      </c>
      <c r="AB12" s="2"/>
    </row>
    <row r="13" spans="1:28" ht="12.7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AA13" s="5">
        <f t="shared" si="0"/>
        <v>0</v>
      </c>
      <c r="AB13" s="2"/>
    </row>
    <row r="14" spans="1:28" ht="12.75">
      <c r="A14" s="1" t="s">
        <v>31</v>
      </c>
      <c r="B14" s="2">
        <v>23.71</v>
      </c>
      <c r="C14" s="2">
        <v>1.11</v>
      </c>
      <c r="D14" s="2">
        <v>7.44</v>
      </c>
      <c r="E14" s="2">
        <v>9.2</v>
      </c>
      <c r="F14" s="2">
        <v>44.05</v>
      </c>
      <c r="G14" s="2">
        <v>7.94</v>
      </c>
      <c r="H14" s="2">
        <v>4.05</v>
      </c>
      <c r="I14" s="2">
        <v>0.17</v>
      </c>
      <c r="J14" s="2">
        <v>1.94</v>
      </c>
      <c r="K14" s="2">
        <v>0.16</v>
      </c>
      <c r="L14" s="2" t="s">
        <v>80</v>
      </c>
      <c r="M14" s="2"/>
      <c r="N14" s="2"/>
      <c r="O14" s="2">
        <v>0.09</v>
      </c>
      <c r="P14" s="2"/>
      <c r="Q14" s="2"/>
      <c r="R14" s="2"/>
      <c r="S14" s="2"/>
      <c r="T14" s="2"/>
      <c r="U14" s="2"/>
      <c r="V14" s="2"/>
      <c r="W14" s="2"/>
      <c r="X14" s="2"/>
      <c r="Y14" s="2"/>
      <c r="AA14" s="5">
        <f t="shared" si="0"/>
        <v>99.85999999999999</v>
      </c>
      <c r="AB14" s="2"/>
    </row>
    <row r="15" spans="1:28" ht="12.75">
      <c r="A15" s="1" t="s">
        <v>32</v>
      </c>
      <c r="B15" s="2">
        <v>35.8</v>
      </c>
      <c r="C15" s="2">
        <v>0.07</v>
      </c>
      <c r="D15" s="2">
        <v>6.38</v>
      </c>
      <c r="E15" s="2">
        <v>0.96</v>
      </c>
      <c r="F15" s="2">
        <v>49.01</v>
      </c>
      <c r="G15" s="2">
        <v>0.36</v>
      </c>
      <c r="H15" s="2"/>
      <c r="I15" s="2">
        <v>0.02</v>
      </c>
      <c r="J15" s="2">
        <v>2.78</v>
      </c>
      <c r="K15" s="2">
        <v>4.06</v>
      </c>
      <c r="L15" s="2">
        <v>0.01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AA15" s="5">
        <f t="shared" si="0"/>
        <v>99.45</v>
      </c>
      <c r="AB15" s="2"/>
    </row>
    <row r="16" spans="1:28" ht="12.75">
      <c r="A16" s="1" t="s">
        <v>33</v>
      </c>
      <c r="B16" s="2">
        <v>32.49</v>
      </c>
      <c r="C16" s="2">
        <v>0.05</v>
      </c>
      <c r="D16" s="2">
        <v>1.18</v>
      </c>
      <c r="E16" s="2">
        <v>0.05</v>
      </c>
      <c r="F16" s="2">
        <v>45.02</v>
      </c>
      <c r="G16" s="2">
        <v>8.36</v>
      </c>
      <c r="H16" s="2">
        <v>0.04</v>
      </c>
      <c r="I16" s="2">
        <v>0.04</v>
      </c>
      <c r="J16" s="2">
        <v>9.55</v>
      </c>
      <c r="K16" s="2">
        <v>0.05</v>
      </c>
      <c r="L16" s="2"/>
      <c r="M16" s="2"/>
      <c r="N16" s="2">
        <v>0.05</v>
      </c>
      <c r="O16" s="2">
        <v>0.05</v>
      </c>
      <c r="P16" s="2"/>
      <c r="Q16" s="2"/>
      <c r="R16" s="2"/>
      <c r="S16" s="2"/>
      <c r="T16" s="2"/>
      <c r="U16" s="2"/>
      <c r="V16" s="2"/>
      <c r="W16" s="2"/>
      <c r="X16" s="2"/>
      <c r="Y16" s="2"/>
      <c r="AA16" s="5">
        <f t="shared" si="0"/>
        <v>96.92999999999999</v>
      </c>
      <c r="AB16" s="2"/>
    </row>
    <row r="17" spans="1:28" ht="12.75">
      <c r="A17" t="s">
        <v>34</v>
      </c>
      <c r="B17" s="2">
        <v>33.65</v>
      </c>
      <c r="C17" s="2">
        <v>0.01</v>
      </c>
      <c r="D17" s="2">
        <v>0.95</v>
      </c>
      <c r="E17" s="2">
        <v>0.03</v>
      </c>
      <c r="F17" s="2">
        <v>46.68</v>
      </c>
      <c r="G17" s="2">
        <v>5.07</v>
      </c>
      <c r="H17" s="2">
        <v>2.17</v>
      </c>
      <c r="I17" s="2"/>
      <c r="J17" s="2">
        <v>10.68</v>
      </c>
      <c r="K17" s="2">
        <v>0.33</v>
      </c>
      <c r="L17" s="2"/>
      <c r="M17" s="2"/>
      <c r="N17" s="2">
        <v>0.1124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AA17" s="5">
        <f t="shared" si="0"/>
        <v>99.68239999999997</v>
      </c>
      <c r="AB17" s="2"/>
    </row>
    <row r="18" spans="1:28" ht="12.75">
      <c r="A18" s="1" t="s">
        <v>35</v>
      </c>
      <c r="B18" s="2">
        <v>34.81</v>
      </c>
      <c r="C18" s="2">
        <v>0.11</v>
      </c>
      <c r="D18" s="2">
        <v>5.57</v>
      </c>
      <c r="E18" s="2">
        <v>2.68</v>
      </c>
      <c r="F18" s="2">
        <v>47.95</v>
      </c>
      <c r="G18" s="2">
        <v>0.11</v>
      </c>
      <c r="H18" s="2">
        <v>0.01</v>
      </c>
      <c r="I18" s="2">
        <v>0.05</v>
      </c>
      <c r="J18" s="2">
        <v>4.21</v>
      </c>
      <c r="K18" s="2">
        <v>3.64</v>
      </c>
      <c r="L18" s="2">
        <v>0.01</v>
      </c>
      <c r="M18" s="2"/>
      <c r="N18" s="2"/>
      <c r="O18" s="2"/>
      <c r="P18" s="2">
        <v>0.37</v>
      </c>
      <c r="Q18" s="2">
        <v>0.64</v>
      </c>
      <c r="R18" s="2"/>
      <c r="S18" s="2"/>
      <c r="T18" s="2"/>
      <c r="U18" s="2"/>
      <c r="V18" s="2"/>
      <c r="W18" s="2"/>
      <c r="X18" s="2"/>
      <c r="Y18" s="2"/>
      <c r="AA18" s="5">
        <f t="shared" si="0"/>
        <v>100.16000000000001</v>
      </c>
      <c r="AB18" s="2"/>
    </row>
    <row r="19" spans="1:28" ht="12.75">
      <c r="A19" s="1" t="s">
        <v>36</v>
      </c>
      <c r="B19" s="2">
        <v>32.82</v>
      </c>
      <c r="C19" s="2">
        <v>0.2</v>
      </c>
      <c r="D19" s="2">
        <v>4.03</v>
      </c>
      <c r="E19" s="2">
        <v>6.5</v>
      </c>
      <c r="F19" s="2">
        <v>45.95</v>
      </c>
      <c r="G19" s="2">
        <v>0.25</v>
      </c>
      <c r="H19" s="2">
        <v>0.01</v>
      </c>
      <c r="I19" s="2">
        <v>0.2</v>
      </c>
      <c r="J19" s="2">
        <v>5.4</v>
      </c>
      <c r="K19" s="2">
        <v>3.54</v>
      </c>
      <c r="L19" s="2">
        <v>0.01</v>
      </c>
      <c r="M19" s="2"/>
      <c r="N19" s="2"/>
      <c r="O19" s="2"/>
      <c r="P19" s="2">
        <v>0.33</v>
      </c>
      <c r="Q19" s="2">
        <v>0.42</v>
      </c>
      <c r="R19" s="2"/>
      <c r="S19" s="2"/>
      <c r="T19" s="2"/>
      <c r="U19" s="2"/>
      <c r="V19" s="2"/>
      <c r="W19" s="2"/>
      <c r="X19" s="2"/>
      <c r="Y19" s="2"/>
      <c r="AA19" s="5">
        <f t="shared" si="0"/>
        <v>99.66000000000003</v>
      </c>
      <c r="AB19" s="2"/>
    </row>
    <row r="20" spans="1:28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AA20" s="5">
        <f t="shared" si="0"/>
        <v>0</v>
      </c>
      <c r="AB20" s="2"/>
    </row>
    <row r="21" spans="1:28" ht="12.75">
      <c r="A21" s="1" t="s">
        <v>37</v>
      </c>
      <c r="B21" s="2">
        <v>19.04</v>
      </c>
      <c r="C21" s="2"/>
      <c r="D21" s="2"/>
      <c r="E21" s="2">
        <v>7.42</v>
      </c>
      <c r="F21" s="2">
        <v>43.55</v>
      </c>
      <c r="G21" s="2"/>
      <c r="H21" s="2">
        <v>29.8</v>
      </c>
      <c r="I21" s="2">
        <v>0.11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AA21" s="5">
        <f t="shared" si="0"/>
        <v>99.91999999999999</v>
      </c>
      <c r="AB21" s="2"/>
    </row>
    <row r="22" spans="1:28" ht="15.75">
      <c r="A22" s="1" t="s">
        <v>38</v>
      </c>
      <c r="B22" s="2">
        <v>19.96</v>
      </c>
      <c r="C22" s="2"/>
      <c r="D22" s="2"/>
      <c r="E22" s="2"/>
      <c r="F22" s="2">
        <v>45.49</v>
      </c>
      <c r="G22" s="2"/>
      <c r="H22" s="2">
        <v>34.55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AA22" s="5">
        <f aca="true" t="shared" si="1" ref="AA22:AA37">SUM(B22:Z22)</f>
        <v>100</v>
      </c>
      <c r="AB22" s="2"/>
    </row>
    <row r="23" spans="1:28" ht="12.75">
      <c r="A23" s="1" t="s">
        <v>39</v>
      </c>
      <c r="B23" s="2">
        <v>31.9</v>
      </c>
      <c r="C23" s="2"/>
      <c r="D23" s="2">
        <v>10.53</v>
      </c>
      <c r="E23" s="2" t="s">
        <v>80</v>
      </c>
      <c r="F23" s="2">
        <v>48.81</v>
      </c>
      <c r="G23" s="2">
        <v>0.02</v>
      </c>
      <c r="H23" s="2"/>
      <c r="I23" s="2"/>
      <c r="J23" s="2">
        <v>8.86</v>
      </c>
      <c r="K23" s="2">
        <v>0.033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AA23" s="5">
        <f t="shared" si="1"/>
        <v>100.153</v>
      </c>
      <c r="AB23" s="2"/>
    </row>
    <row r="24" spans="1:28" ht="12.75">
      <c r="A24" s="1" t="s">
        <v>40</v>
      </c>
      <c r="B24" s="2">
        <v>20.65</v>
      </c>
      <c r="C24" s="2"/>
      <c r="D24" s="2">
        <v>18.5</v>
      </c>
      <c r="E24" s="2">
        <v>0.45</v>
      </c>
      <c r="F24" s="2">
        <v>45.63</v>
      </c>
      <c r="G24" s="2">
        <v>13.31</v>
      </c>
      <c r="H24" s="2"/>
      <c r="I24" s="2"/>
      <c r="J24" s="2">
        <v>0.59</v>
      </c>
      <c r="K24" s="2">
        <v>0.04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AA24" s="5">
        <f t="shared" si="1"/>
        <v>99.17000000000002</v>
      </c>
      <c r="AB24" s="2"/>
    </row>
    <row r="25" spans="1:28" ht="12.75">
      <c r="A25" s="1" t="s">
        <v>41</v>
      </c>
      <c r="B25" s="2">
        <v>30.29</v>
      </c>
      <c r="C25" s="2"/>
      <c r="D25" s="2">
        <v>8.85</v>
      </c>
      <c r="E25" s="2"/>
      <c r="F25" s="2">
        <v>45.8</v>
      </c>
      <c r="G25" s="2"/>
      <c r="H25" s="2"/>
      <c r="I25" s="2"/>
      <c r="J25" s="2">
        <v>0.68</v>
      </c>
      <c r="K25" s="2">
        <v>12.86</v>
      </c>
      <c r="L25" s="2"/>
      <c r="M25" s="2"/>
      <c r="N25" s="2"/>
      <c r="O25" s="2"/>
      <c r="P25" s="2"/>
      <c r="Q25" s="2"/>
      <c r="R25" s="2"/>
      <c r="S25" s="2"/>
      <c r="T25" s="2">
        <v>0.05</v>
      </c>
      <c r="U25" s="2"/>
      <c r="V25" s="2"/>
      <c r="W25" s="2">
        <v>0.03</v>
      </c>
      <c r="X25" s="2"/>
      <c r="Y25" s="2"/>
      <c r="AA25" s="5">
        <f t="shared" si="1"/>
        <v>98.56</v>
      </c>
      <c r="AB25" s="2"/>
    </row>
    <row r="26" spans="1:28" ht="12.75">
      <c r="A26" s="1" t="s">
        <v>42</v>
      </c>
      <c r="B26" s="2">
        <v>20.33</v>
      </c>
      <c r="C26" s="2"/>
      <c r="D26" s="2">
        <v>17.87</v>
      </c>
      <c r="E26" s="2">
        <v>0.155</v>
      </c>
      <c r="F26" s="2">
        <v>44.42</v>
      </c>
      <c r="G26" s="2"/>
      <c r="H26" s="2"/>
      <c r="I26" s="2"/>
      <c r="J26" s="2">
        <v>12.55</v>
      </c>
      <c r="K26" s="2">
        <v>4.66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AA26" s="5">
        <f t="shared" si="1"/>
        <v>99.985</v>
      </c>
      <c r="AB26" s="2"/>
    </row>
    <row r="27" spans="1:28" ht="12.75">
      <c r="A27" s="1" t="s">
        <v>43</v>
      </c>
      <c r="B27" s="2">
        <v>25.92</v>
      </c>
      <c r="C27" s="2"/>
      <c r="D27" s="2">
        <v>0.016</v>
      </c>
      <c r="E27" s="2"/>
      <c r="F27" s="2">
        <v>44.32</v>
      </c>
      <c r="G27" s="2">
        <v>18.49</v>
      </c>
      <c r="H27" s="2">
        <v>11.19</v>
      </c>
      <c r="I27" s="2"/>
      <c r="J27" s="2">
        <v>0.02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AA27" s="5">
        <f t="shared" si="1"/>
        <v>99.95599999999999</v>
      </c>
      <c r="AB27" s="2"/>
    </row>
    <row r="28" spans="1:28" ht="12.75">
      <c r="A28" s="1" t="s">
        <v>44</v>
      </c>
      <c r="B28" s="2">
        <v>18.37</v>
      </c>
      <c r="C28" s="2">
        <v>2.48</v>
      </c>
      <c r="D28" s="2">
        <v>8.14</v>
      </c>
      <c r="E28" s="2">
        <v>6.92</v>
      </c>
      <c r="F28" s="2">
        <v>43.48</v>
      </c>
      <c r="G28" s="2">
        <v>8.96</v>
      </c>
      <c r="H28" s="2">
        <v>8.38</v>
      </c>
      <c r="I28" s="2">
        <v>0.08</v>
      </c>
      <c r="J28" s="2">
        <v>1.75</v>
      </c>
      <c r="K28" s="2">
        <v>1.13</v>
      </c>
      <c r="L28" s="2"/>
      <c r="M28" s="2"/>
      <c r="N28" s="2"/>
      <c r="O28" s="2">
        <v>0.017</v>
      </c>
      <c r="P28" s="2"/>
      <c r="Q28" s="2">
        <v>0.26</v>
      </c>
      <c r="R28" s="2"/>
      <c r="S28" s="2"/>
      <c r="T28" s="2"/>
      <c r="U28" s="2"/>
      <c r="V28" s="2"/>
      <c r="W28" s="2"/>
      <c r="X28" s="2"/>
      <c r="Y28" s="2"/>
      <c r="AA28" s="5">
        <f t="shared" si="1"/>
        <v>99.96699999999998</v>
      </c>
      <c r="AB28" s="2"/>
    </row>
    <row r="29" spans="1:28" ht="12.75">
      <c r="A29" s="1" t="s">
        <v>45</v>
      </c>
      <c r="B29" s="2">
        <v>18.84</v>
      </c>
      <c r="C29" s="4">
        <v>2.83</v>
      </c>
      <c r="D29" s="2">
        <v>7.88</v>
      </c>
      <c r="E29" s="2">
        <v>8.49</v>
      </c>
      <c r="F29" s="2">
        <v>41.9</v>
      </c>
      <c r="G29" s="2">
        <v>7.35</v>
      </c>
      <c r="H29" s="2">
        <v>7.68</v>
      </c>
      <c r="I29" s="2">
        <v>0.07</v>
      </c>
      <c r="J29" s="2">
        <v>1.9</v>
      </c>
      <c r="K29" s="2">
        <v>1.7</v>
      </c>
      <c r="L29" s="2">
        <v>0.94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AA29" s="5">
        <f t="shared" si="1"/>
        <v>99.58</v>
      </c>
      <c r="AB29" s="2"/>
    </row>
    <row r="30" spans="1:28" ht="12.75">
      <c r="A30" s="1" t="s">
        <v>46</v>
      </c>
      <c r="B30" s="2">
        <v>18.02</v>
      </c>
      <c r="C30" s="2">
        <v>1.35</v>
      </c>
      <c r="D30" s="2">
        <v>5.68</v>
      </c>
      <c r="E30" s="2">
        <v>14.02</v>
      </c>
      <c r="F30" s="2">
        <v>38.12</v>
      </c>
      <c r="G30" s="2"/>
      <c r="H30" s="2">
        <v>8.45</v>
      </c>
      <c r="I30" s="2">
        <v>0.74</v>
      </c>
      <c r="J30" s="2">
        <v>0.51</v>
      </c>
      <c r="K30" s="2">
        <v>7.64</v>
      </c>
      <c r="L30" s="2"/>
      <c r="M30" s="2"/>
      <c r="N30" s="2"/>
      <c r="O30" s="2"/>
      <c r="P30" s="2"/>
      <c r="Q30" s="2">
        <v>3.3</v>
      </c>
      <c r="R30" s="2"/>
      <c r="S30" s="2"/>
      <c r="T30" s="2">
        <v>0.1</v>
      </c>
      <c r="U30" s="2"/>
      <c r="V30" s="2"/>
      <c r="W30" s="2"/>
      <c r="X30" s="2"/>
      <c r="Y30" s="2"/>
      <c r="AA30" s="5">
        <f t="shared" si="1"/>
        <v>97.92999999999999</v>
      </c>
      <c r="AB30" s="2"/>
    </row>
    <row r="31" spans="1:28" ht="12.75">
      <c r="A31" s="1" t="s">
        <v>47</v>
      </c>
      <c r="B31" s="2">
        <v>18.03</v>
      </c>
      <c r="C31" s="2">
        <v>0.93</v>
      </c>
      <c r="D31" s="2">
        <v>6.92</v>
      </c>
      <c r="E31" s="2">
        <v>8.55</v>
      </c>
      <c r="F31" s="2">
        <v>39.81</v>
      </c>
      <c r="G31" s="2">
        <v>0.13</v>
      </c>
      <c r="H31" s="2">
        <v>12.02</v>
      </c>
      <c r="I31" s="2">
        <v>0.11</v>
      </c>
      <c r="J31" s="2">
        <v>0.19</v>
      </c>
      <c r="K31" s="2">
        <v>8.3</v>
      </c>
      <c r="L31" s="2">
        <v>3.52</v>
      </c>
      <c r="M31" s="2"/>
      <c r="N31" s="2"/>
      <c r="O31" s="2">
        <v>0.03</v>
      </c>
      <c r="P31" s="2"/>
      <c r="Q31" s="2"/>
      <c r="R31" s="2">
        <v>0.016</v>
      </c>
      <c r="S31" s="2">
        <v>0.16</v>
      </c>
      <c r="T31" s="2">
        <v>0.4</v>
      </c>
      <c r="U31" s="2">
        <v>0.004</v>
      </c>
      <c r="V31" s="2"/>
      <c r="W31" s="2">
        <v>0.03</v>
      </c>
      <c r="X31" s="2"/>
      <c r="Y31" s="2"/>
      <c r="AA31" s="5">
        <f>SUM(B31:Z31)</f>
        <v>99.15</v>
      </c>
      <c r="AB31" s="2"/>
    </row>
    <row r="32" spans="1:28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AA32" s="5">
        <f t="shared" si="1"/>
        <v>0</v>
      </c>
      <c r="AB32" s="2"/>
    </row>
    <row r="33" spans="1:28" ht="12.75">
      <c r="A33" s="1" t="s">
        <v>48</v>
      </c>
      <c r="B33" s="2">
        <v>19.17</v>
      </c>
      <c r="C33" s="2"/>
      <c r="D33" s="2">
        <v>6.14</v>
      </c>
      <c r="E33" s="2"/>
      <c r="F33" s="2">
        <v>40.23</v>
      </c>
      <c r="G33" s="2"/>
      <c r="H33" s="2">
        <v>16.61</v>
      </c>
      <c r="I33" s="2"/>
      <c r="J33" s="2"/>
      <c r="K33" s="2">
        <v>9.39</v>
      </c>
      <c r="L33" s="2"/>
      <c r="M33" s="2"/>
      <c r="N33" s="2"/>
      <c r="O33" s="2"/>
      <c r="P33" s="2"/>
      <c r="Q33" s="2">
        <v>9.02</v>
      </c>
      <c r="R33" s="2"/>
      <c r="S33" s="2"/>
      <c r="T33" s="2"/>
      <c r="U33" s="2"/>
      <c r="V33" s="2"/>
      <c r="W33" s="2"/>
      <c r="X33" s="2"/>
      <c r="Y33" s="2"/>
      <c r="AA33" s="5">
        <f t="shared" si="1"/>
        <v>100.55999999999999</v>
      </c>
      <c r="AB33" s="2"/>
    </row>
    <row r="34" spans="1:28" ht="12.75">
      <c r="A34" s="1" t="s">
        <v>49</v>
      </c>
      <c r="B34" s="2">
        <v>0.05</v>
      </c>
      <c r="C34" s="2"/>
      <c r="D34" s="2"/>
      <c r="E34" s="2">
        <v>0.03</v>
      </c>
      <c r="F34" s="2">
        <v>39.05</v>
      </c>
      <c r="G34" s="2">
        <v>38.79</v>
      </c>
      <c r="H34" s="2"/>
      <c r="I34" s="2"/>
      <c r="J34" s="2"/>
      <c r="K34" s="2"/>
      <c r="L34" s="2"/>
      <c r="M34" s="2"/>
      <c r="N34" s="2">
        <v>0.24</v>
      </c>
      <c r="O34" s="2">
        <v>17.87</v>
      </c>
      <c r="P34" s="2"/>
      <c r="Q34" s="2">
        <v>3.67</v>
      </c>
      <c r="R34" s="2"/>
      <c r="S34" s="2"/>
      <c r="T34" s="2"/>
      <c r="U34" s="2">
        <v>0.2</v>
      </c>
      <c r="V34" s="2"/>
      <c r="W34" s="2"/>
      <c r="X34" s="2"/>
      <c r="Y34" s="2">
        <v>0.24</v>
      </c>
      <c r="AA34" s="5">
        <f t="shared" si="1"/>
        <v>100.13999999999999</v>
      </c>
      <c r="AB34" s="2"/>
    </row>
    <row r="35" spans="1:28" ht="12.75">
      <c r="A35" s="1" t="s">
        <v>50</v>
      </c>
      <c r="B35" s="2">
        <v>25.23</v>
      </c>
      <c r="C35" s="2" t="s">
        <v>80</v>
      </c>
      <c r="D35" s="2">
        <v>11.45</v>
      </c>
      <c r="E35" s="2">
        <v>0.19</v>
      </c>
      <c r="F35" s="2">
        <v>46.25</v>
      </c>
      <c r="G35" s="2">
        <v>6.44</v>
      </c>
      <c r="H35" s="2">
        <v>0.06</v>
      </c>
      <c r="I35" s="2">
        <v>0.03</v>
      </c>
      <c r="J35" s="2">
        <v>6.51</v>
      </c>
      <c r="K35" s="2">
        <v>0.86</v>
      </c>
      <c r="L35" s="2">
        <v>0.02</v>
      </c>
      <c r="M35" s="2">
        <v>0.58</v>
      </c>
      <c r="N35" s="2">
        <v>0.26</v>
      </c>
      <c r="O35" s="2">
        <v>0.01</v>
      </c>
      <c r="P35" s="2">
        <v>2.57</v>
      </c>
      <c r="Q35" s="2"/>
      <c r="R35" s="2"/>
      <c r="S35" s="2"/>
      <c r="T35" s="2"/>
      <c r="U35" s="2"/>
      <c r="V35" s="2"/>
      <c r="W35" s="2"/>
      <c r="X35" s="2"/>
      <c r="Y35" s="2"/>
      <c r="AA35" s="5">
        <f t="shared" si="1"/>
        <v>100.46000000000001</v>
      </c>
      <c r="AB35" s="2"/>
    </row>
    <row r="36" spans="1:28" ht="12.75">
      <c r="A36" s="1" t="s">
        <v>51</v>
      </c>
      <c r="B36" s="2" t="s">
        <v>80</v>
      </c>
      <c r="C36" s="2">
        <v>0.01</v>
      </c>
      <c r="D36" s="2">
        <v>0.2</v>
      </c>
      <c r="E36" s="2">
        <v>72.1</v>
      </c>
      <c r="F36" s="2">
        <v>27.8</v>
      </c>
      <c r="G36" s="2"/>
      <c r="H36" s="2">
        <v>0.07</v>
      </c>
      <c r="I36" s="2">
        <v>0.054</v>
      </c>
      <c r="J36" s="2"/>
      <c r="K36" s="2"/>
      <c r="L36" s="2"/>
      <c r="M36" s="2"/>
      <c r="N36" s="2"/>
      <c r="O36" s="2"/>
      <c r="P36" s="2"/>
      <c r="Q36" s="2"/>
      <c r="R36" s="2"/>
      <c r="S36" s="2">
        <v>0.01</v>
      </c>
      <c r="T36" s="2"/>
      <c r="U36" s="2"/>
      <c r="V36" s="2"/>
      <c r="W36" s="2"/>
      <c r="X36" s="2"/>
      <c r="Y36" s="2"/>
      <c r="AA36" s="5">
        <f t="shared" si="1"/>
        <v>100.24399999999999</v>
      </c>
      <c r="AB36" s="2"/>
    </row>
    <row r="37" spans="1:28" ht="12.75">
      <c r="A37" s="1" t="s">
        <v>52</v>
      </c>
      <c r="B37" s="2"/>
      <c r="C37" s="2">
        <v>27.4</v>
      </c>
      <c r="D37" s="2"/>
      <c r="E37" s="2">
        <v>36.17</v>
      </c>
      <c r="F37" s="2">
        <v>31.04</v>
      </c>
      <c r="G37" s="2"/>
      <c r="H37" s="2">
        <v>0.19</v>
      </c>
      <c r="I37" s="2">
        <v>3.69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AA37" s="5">
        <f t="shared" si="1"/>
        <v>98.49</v>
      </c>
      <c r="AB37" s="2"/>
    </row>
    <row r="38" spans="1:28" ht="12.75">
      <c r="A38" s="1" t="s">
        <v>53</v>
      </c>
      <c r="B38" s="2">
        <v>0.01</v>
      </c>
      <c r="C38" s="2">
        <v>0.3</v>
      </c>
      <c r="D38" s="2">
        <v>7.69</v>
      </c>
      <c r="E38" s="2">
        <v>20.69</v>
      </c>
      <c r="F38" s="2">
        <v>33.04</v>
      </c>
      <c r="G38" s="2"/>
      <c r="H38" s="2">
        <v>6.29</v>
      </c>
      <c r="I38" s="2">
        <v>0.23</v>
      </c>
      <c r="J38" s="2"/>
      <c r="K38" s="2"/>
      <c r="L38" s="2"/>
      <c r="M38" s="2"/>
      <c r="N38" s="2"/>
      <c r="O38" s="2"/>
      <c r="P38" s="2"/>
      <c r="Q38" s="2"/>
      <c r="R38" s="2"/>
      <c r="S38" s="2">
        <v>31.9</v>
      </c>
      <c r="T38" s="2"/>
      <c r="U38" s="2"/>
      <c r="V38" s="2"/>
      <c r="W38" s="2"/>
      <c r="X38" s="2">
        <v>0.12</v>
      </c>
      <c r="Y38" s="2"/>
      <c r="AA38" s="5">
        <f aca="true" t="shared" si="2" ref="AA38:AA43">SUM(B38:Z38)</f>
        <v>100.27000000000001</v>
      </c>
      <c r="AB38" s="2"/>
    </row>
    <row r="39" spans="1:28" ht="12.75">
      <c r="A39" s="1" t="s">
        <v>54</v>
      </c>
      <c r="B39" s="2">
        <v>15.32</v>
      </c>
      <c r="C39" s="2"/>
      <c r="D39" s="2"/>
      <c r="E39" s="2"/>
      <c r="F39" s="2">
        <v>34.91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>
        <v>49.76</v>
      </c>
      <c r="W39" s="2"/>
      <c r="X39" s="2"/>
      <c r="Y39" s="2"/>
      <c r="AA39" s="5">
        <f t="shared" si="2"/>
        <v>99.99</v>
      </c>
      <c r="AB39" s="2"/>
    </row>
    <row r="40" spans="1:28" ht="12.75">
      <c r="A40" s="1" t="s">
        <v>55</v>
      </c>
      <c r="B40" s="2"/>
      <c r="C40" s="2"/>
      <c r="D40" s="2"/>
      <c r="E40" s="2"/>
      <c r="F40" s="2">
        <v>27.94</v>
      </c>
      <c r="G40" s="2"/>
      <c r="H40" s="2"/>
      <c r="I40" s="2"/>
      <c r="J40" s="2">
        <v>0.1</v>
      </c>
      <c r="K40" s="2"/>
      <c r="L40" s="2"/>
      <c r="M40" s="2"/>
      <c r="N40" s="2">
        <v>14</v>
      </c>
      <c r="O40" s="2"/>
      <c r="P40" s="2"/>
      <c r="Q40" s="2"/>
      <c r="R40" s="2"/>
      <c r="S40" s="2"/>
      <c r="T40" s="2">
        <v>55.65</v>
      </c>
      <c r="U40" s="2">
        <v>2.33</v>
      </c>
      <c r="V40" s="2"/>
      <c r="W40" s="2"/>
      <c r="X40" s="2"/>
      <c r="Y40" s="2"/>
      <c r="AA40" s="5">
        <f t="shared" si="2"/>
        <v>100.02</v>
      </c>
      <c r="AB40" s="2"/>
    </row>
    <row r="41" spans="1:28" ht="15.75">
      <c r="A41" s="1" t="s">
        <v>56</v>
      </c>
      <c r="B41" s="2">
        <v>0.005</v>
      </c>
      <c r="C41" s="2">
        <v>26.1</v>
      </c>
      <c r="D41" s="2"/>
      <c r="E41" s="2"/>
      <c r="F41" s="2">
        <v>26.15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>
        <v>0.12</v>
      </c>
      <c r="U41" s="2">
        <v>47.63</v>
      </c>
      <c r="V41" s="2"/>
      <c r="W41" s="2"/>
      <c r="X41" s="2"/>
      <c r="Y41" s="2"/>
      <c r="AA41" s="5">
        <f t="shared" si="2"/>
        <v>100.005</v>
      </c>
      <c r="AB41" s="2"/>
    </row>
    <row r="42" spans="1:28" ht="12.75">
      <c r="A42" s="1" t="s">
        <v>57</v>
      </c>
      <c r="B42" s="2"/>
      <c r="C42" s="2"/>
      <c r="D42" s="2"/>
      <c r="E42" s="2">
        <v>46.55</v>
      </c>
      <c r="F42" s="2"/>
      <c r="G42" s="2"/>
      <c r="H42" s="2"/>
      <c r="I42" s="2"/>
      <c r="J42" s="2"/>
      <c r="K42" s="2"/>
      <c r="L42" s="2"/>
      <c r="M42" s="2"/>
      <c r="N42" s="2">
        <v>53.45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AA42" s="5">
        <f t="shared" si="2"/>
        <v>100</v>
      </c>
      <c r="AB42" s="2"/>
    </row>
    <row r="43" spans="1:28" ht="12.75">
      <c r="A43" s="1" t="s">
        <v>58</v>
      </c>
      <c r="B43" s="2">
        <v>20.38</v>
      </c>
      <c r="C43" s="2">
        <v>11.69</v>
      </c>
      <c r="D43" s="2"/>
      <c r="E43" s="2"/>
      <c r="F43" s="2">
        <v>34.9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>
        <v>33.15</v>
      </c>
      <c r="U43" s="2"/>
      <c r="V43" s="2"/>
      <c r="W43" s="2"/>
      <c r="X43" s="2"/>
      <c r="Y43" s="2"/>
      <c r="AA43" s="5">
        <f t="shared" si="2"/>
        <v>100.12</v>
      </c>
      <c r="AB43" s="2"/>
    </row>
    <row r="44" spans="1:27" ht="12.75">
      <c r="A44" s="1"/>
      <c r="AA44" s="5" t="s">
        <v>80</v>
      </c>
    </row>
    <row r="45" spans="2:27" ht="12.75">
      <c r="B45" s="8"/>
      <c r="AA45" s="5" t="s">
        <v>80</v>
      </c>
    </row>
  </sheetData>
  <printOptions gridLines="1"/>
  <pageMargins left="0.75" right="0.75" top="1" bottom="1" header="0.5" footer="0.5"/>
  <pageSetup fitToHeight="1" fitToWidth="1" horizontalDpi="300" verticalDpi="300" orientation="landscape" scale="83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Microprobe Standard Oxides</dc:title>
  <dc:subject/>
  <dc:creator>David Welch</dc:creator>
  <cp:keywords/>
  <dc:description/>
  <cp:lastModifiedBy>Nelia W. Dunbar</cp:lastModifiedBy>
  <cp:lastPrinted>1999-03-22T22:16:53Z</cp:lastPrinted>
  <dcterms:created xsi:type="dcterms:W3CDTF">1997-10-21T19:28:46Z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